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60" windowWidth="25440" windowHeight="11940"/>
  </bookViews>
  <sheets>
    <sheet name="Лист 1" sheetId="3" r:id="rId1"/>
  </sheets>
  <definedNames>
    <definedName name="_xlnm._FilterDatabase" localSheetId="0" hidden="1">'Лист 1'!$A$8:$AD$36</definedName>
    <definedName name="_xlnm.Print_Titles" localSheetId="0">'Лист 1'!$7:$7</definedName>
    <definedName name="_xlnm.Print_Area" localSheetId="0">'Лист 1'!$A$1:$AA$36</definedName>
  </definedNames>
  <calcPr calcId="162913" iterateDelta="1E-4"/>
</workbook>
</file>

<file path=xl/calcChain.xml><?xml version="1.0" encoding="utf-8"?>
<calcChain xmlns="http://schemas.openxmlformats.org/spreadsheetml/2006/main">
  <c r="D35" i="3" l="1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Y8" i="3" l="1"/>
  <c r="Z8" i="3"/>
  <c r="E8" i="3" l="1"/>
  <c r="G8" i="3"/>
  <c r="H8" i="3"/>
  <c r="J8" i="3"/>
  <c r="K8" i="3"/>
  <c r="M8" i="3"/>
  <c r="N8" i="3"/>
  <c r="P8" i="3"/>
  <c r="Q8" i="3"/>
  <c r="S8" i="3"/>
  <c r="T8" i="3"/>
  <c r="V8" i="3"/>
  <c r="W8" i="3"/>
  <c r="D8" i="3" l="1"/>
</calcChain>
</file>

<file path=xl/sharedStrings.xml><?xml version="1.0" encoding="utf-8"?>
<sst xmlns="http://schemas.openxmlformats.org/spreadsheetml/2006/main" count="96" uniqueCount="50">
  <si>
    <t>Ремонт фасада</t>
  </si>
  <si>
    <t>Ремонт крыши</t>
  </si>
  <si>
    <t>Ремонт внутридомовых инженерных систем электро-, тепло-, газо-, водоснабжения, водоотведения</t>
  </si>
  <si>
    <t>Ремонт фундамента многоквартирного дома</t>
  </si>
  <si>
    <t>Установка узлов управления и регулирования потребления тепловой энергии, горячей воды</t>
  </si>
  <si>
    <t>руб.</t>
  </si>
  <si>
    <t>Ремонт или замена лифтового оборудования, признанного непригодным для эксплуатации, ремонт лифтовых шахт</t>
  </si>
  <si>
    <t>ед.</t>
  </si>
  <si>
    <t>N п/п</t>
  </si>
  <si>
    <t>Стоимость капитального ремонта</t>
  </si>
  <si>
    <t>Ремонт подвальных помещений, относящихся к общему имуществу в многоквартирном доме</t>
  </si>
  <si>
    <t>плановая дата завершения работ</t>
  </si>
  <si>
    <t>кв. м</t>
  </si>
  <si>
    <t>Виды работ, установленные Законом Московской области № 66/2013-ОЗ «Об организации проведения капитального ремонта общего имущества в многоквартирных домах, расположенных на территории Московской области»</t>
  </si>
  <si>
    <t xml:space="preserve"> г. Дедовск, ул. Володарского, д.21</t>
  </si>
  <si>
    <t xml:space="preserve"> г. Дедовск, ул. им Николая Курочкина, д.9</t>
  </si>
  <si>
    <t xml:space="preserve"> г. Дедовск, ул. Керамическая, д.10</t>
  </si>
  <si>
    <t xml:space="preserve"> г. Дедовск, ул. Керамическая, д.6</t>
  </si>
  <si>
    <t xml:space="preserve"> г. Дедовск, ул. Керамическая, д.9</t>
  </si>
  <si>
    <t xml:space="preserve"> г. Дедовск, ул. Ленина, д.1</t>
  </si>
  <si>
    <t xml:space="preserve"> г. Дедовск, ул. Ленина, д.3</t>
  </si>
  <si>
    <t xml:space="preserve"> г. Дедовск, ул. Победы, д.1</t>
  </si>
  <si>
    <t xml:space="preserve"> г. Дедовск, ул. Победы, д.6</t>
  </si>
  <si>
    <t xml:space="preserve"> г. Дедовск, ул. Спортивная, д.1</t>
  </si>
  <si>
    <t xml:space="preserve"> г. Дедовск, ул. Энергетиков, д.9</t>
  </si>
  <si>
    <t xml:space="preserve"> г. Истра, ул. Ленина, д.21</t>
  </si>
  <si>
    <t xml:space="preserve"> г. Истра, ул. Первомайская, д.4</t>
  </si>
  <si>
    <t xml:space="preserve"> г. Истра, ул. Первомайская, д.6</t>
  </si>
  <si>
    <t xml:space="preserve"> г. Истра, ул. Рябкина, д.38А</t>
  </si>
  <si>
    <t xml:space="preserve"> г. Истра, ул. Советская, д.28</t>
  </si>
  <si>
    <t xml:space="preserve"> д. Павловское, д.18</t>
  </si>
  <si>
    <t xml:space="preserve"> д. Савельево, д.22</t>
  </si>
  <si>
    <t xml:space="preserve"> п. Румянцево, ул. Школьная, д.55</t>
  </si>
  <si>
    <t xml:space="preserve"> с. Новопетровское, ул. Северная, д.10</t>
  </si>
  <si>
    <t xml:space="preserve"> с. Рождествено, ул. Микрорайонная, д.106</t>
  </si>
  <si>
    <t xml:space="preserve"> с. Рождествено, ул. Южная, д.10</t>
  </si>
  <si>
    <t xml:space="preserve"> с. Рождествено, ул. Южная, д.9</t>
  </si>
  <si>
    <t xml:space="preserve"> тер. Городское поселение Снегири, ул. Мира, д.14а</t>
  </si>
  <si>
    <t xml:space="preserve"> тер. Городское поселение Снегири, ул. Мира, д.6</t>
  </si>
  <si>
    <t xml:space="preserve"> тер. Городское поселение Снегири, ул. Московская, д.29/2</t>
  </si>
  <si>
    <t xml:space="preserve"> тер. Городское поселение Снегири, ул. Школьная, д.4</t>
  </si>
  <si>
    <t> Установка коллективных (общедомовых) приборов учета потребления ресурсов </t>
  </si>
  <si>
    <t>г.о. Истра</t>
  </si>
  <si>
    <t>Приложение 1
к постановлению 
администрации городского округа Истра 
от _______________№_______________</t>
  </si>
  <si>
    <r>
      <t xml:space="preserve">Виды работ, установленные постановлением Правительства Московской области от 14.03.2017 № 158/8 </t>
    </r>
    <r>
      <rPr>
        <sz val="24"/>
        <rFont val="Calibri"/>
        <family val="2"/>
        <charset val="204"/>
      </rPr>
      <t>«</t>
    </r>
    <r>
      <rPr>
        <sz val="24"/>
        <rFont val="Times New Roman"/>
        <family val="1"/>
        <charset val="204"/>
      </rPr>
      <t>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</t>
    </r>
    <r>
      <rPr>
        <sz val="24"/>
        <rFont val="Calibri"/>
        <family val="2"/>
        <charset val="204"/>
      </rPr>
      <t>»</t>
    </r>
  </si>
  <si>
    <t>Итого по городскому округу Истра:</t>
  </si>
  <si>
    <t>Наименование МО</t>
  </si>
  <si>
    <t>Адрес МКД</t>
  </si>
  <si>
    <t>Реестр многоквартирных домов, включенных в Программу по проведению капитального ремонта многоквартирных домов по видам ремонта, на 2018 год</t>
  </si>
  <si>
    <t xml:space="preserve">Краткосрочный план реализации региональной программы Московской области «Проведение капитального ремонта общего имущества в многоквартирных домах, расположенных на территории Московской области, на 2014-2038 годы» в 2018г.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</si>
</sst>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dd/mm/yy;@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2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36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Calibri"/>
      <family val="2"/>
      <charset val="204"/>
    </font>
    <font>
      <b/>
      <sz val="2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9">
    <xf numFmtId="0" fontId="0" fillId="0" borderId="0"/>
    <xf numFmtId="0" fontId="1" fillId="0" borderId="0" applyFill="0" applyProtection="0"/>
    <xf numFmtId="0" fontId="1" fillId="0" borderId="0"/>
    <xf numFmtId="0" fontId="2" fillId="0" borderId="0" applyFill="0" applyProtection="0"/>
    <xf numFmtId="0" fontId="2" fillId="0" borderId="0" applyFill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 applyFill="0" applyProtection="0"/>
    <xf numFmtId="0" fontId="1" fillId="0" borderId="0" applyFill="0" applyProtection="0"/>
    <xf numFmtId="0" fontId="1" fillId="0" borderId="0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1" fillId="0" borderId="0" applyFill="0" applyProtection="0"/>
    <xf numFmtId="0" fontId="3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6" fillId="0" borderId="0"/>
    <xf numFmtId="164" fontId="3" fillId="0" borderId="0" applyFont="0" applyFill="0" applyBorder="0" applyAlignment="0" applyProtection="0"/>
  </cellStyleXfs>
  <cellXfs count="28">
    <xf numFmtId="0" fontId="0" fillId="0" borderId="0" xfId="0"/>
    <xf numFmtId="0" fontId="9" fillId="0" borderId="0" xfId="0" applyFont="1" applyFill="1"/>
    <xf numFmtId="0" fontId="8" fillId="0" borderId="0" xfId="0" applyFont="1" applyFill="1"/>
    <xf numFmtId="164" fontId="8" fillId="0" borderId="0" xfId="38" applyFont="1" applyFill="1"/>
    <xf numFmtId="0" fontId="10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4" fontId="10" fillId="0" borderId="1" xfId="38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vertical="center"/>
    </xf>
    <xf numFmtId="4" fontId="12" fillId="0" borderId="2" xfId="38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 applyProtection="1">
      <alignment horizontal="center" vertical="center" wrapText="1"/>
    </xf>
  </cellXfs>
  <cellStyles count="39">
    <cellStyle name="Excel Built-in Normal" xfId="2"/>
    <cellStyle name="TableStyleLight1" xfId="5"/>
    <cellStyle name="Обычный" xfId="0" builtinId="0"/>
    <cellStyle name="Обычный 10" xfId="6"/>
    <cellStyle name="Обычный 11" xfId="7"/>
    <cellStyle name="Обычный 12" xfId="8"/>
    <cellStyle name="Обычный 13" xfId="9"/>
    <cellStyle name="Обычный 14" xfId="10"/>
    <cellStyle name="Обычный 15" xfId="11"/>
    <cellStyle name="Обычный 17" xfId="12"/>
    <cellStyle name="Обычный 18" xfId="13"/>
    <cellStyle name="Обычный 2" xfId="4"/>
    <cellStyle name="Обычный 2 15" xfId="14"/>
    <cellStyle name="Обычный 2 2" xfId="1"/>
    <cellStyle name="Обычный 2 2 2" xfId="3"/>
    <cellStyle name="Обычный 2 2 2 2" xfId="15"/>
    <cellStyle name="Обычный 2 2 3" xfId="16"/>
    <cellStyle name="Обычный 2 2_Приложение № 6 гп Клин 2017" xfId="17"/>
    <cellStyle name="Обычный 2 22" xfId="18"/>
    <cellStyle name="Обычный 2 24" xfId="19"/>
    <cellStyle name="Обычный 2 26" xfId="20"/>
    <cellStyle name="Обычный 2 28" xfId="21"/>
    <cellStyle name="Обычный 2 8" xfId="22"/>
    <cellStyle name="Обычный 20" xfId="23"/>
    <cellStyle name="Обычный 21" xfId="24"/>
    <cellStyle name="Обычный 22" xfId="25"/>
    <cellStyle name="Обычный 24" xfId="26"/>
    <cellStyle name="Обычный 26" xfId="27"/>
    <cellStyle name="Обычный 28" xfId="28"/>
    <cellStyle name="Обычный 29" xfId="29"/>
    <cellStyle name="Обычный 3" xfId="30"/>
    <cellStyle name="Обычный 3 8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Финансовый" xfId="38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A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A38"/>
  <sheetViews>
    <sheetView tabSelected="1" view="pageBreakPreview" zoomScale="40" zoomScaleNormal="85" zoomScaleSheetLayoutView="40" zoomScalePageLayoutView="85" workbookViewId="0">
      <pane ySplit="6" topLeftCell="A7" activePane="bottomLeft" state="frozen"/>
      <selection pane="bottomLeft" activeCell="A3" sqref="A3:AA3"/>
    </sheetView>
  </sheetViews>
  <sheetFormatPr defaultRowHeight="15" x14ac:dyDescent="0.25"/>
  <cols>
    <col min="1" max="1" width="9.7109375" style="2" customWidth="1"/>
    <col min="2" max="2" width="35.5703125" style="1" bestFit="1" customWidth="1"/>
    <col min="3" max="3" width="94.7109375" style="1" customWidth="1"/>
    <col min="4" max="4" width="32.5703125" style="2" customWidth="1"/>
    <col min="5" max="5" width="30.7109375" style="2" customWidth="1"/>
    <col min="6" max="6" width="17" style="2" customWidth="1"/>
    <col min="7" max="7" width="15.5703125" style="2" customWidth="1"/>
    <col min="8" max="8" width="33.28515625" style="2" customWidth="1"/>
    <col min="9" max="9" width="19" style="2" customWidth="1"/>
    <col min="10" max="10" width="23.7109375" style="2" customWidth="1"/>
    <col min="11" max="11" width="33.7109375" style="2" customWidth="1"/>
    <col min="12" max="12" width="16.85546875" style="2" customWidth="1"/>
    <col min="13" max="13" width="19.42578125" style="2" customWidth="1"/>
    <col min="14" max="14" width="22.5703125" style="2" customWidth="1"/>
    <col min="15" max="15" width="17.7109375" style="2" customWidth="1"/>
    <col min="16" max="16" width="23.7109375" style="2" customWidth="1"/>
    <col min="17" max="17" width="33" style="2" customWidth="1"/>
    <col min="18" max="18" width="18" style="2" customWidth="1"/>
    <col min="19" max="19" width="22.7109375" style="2" customWidth="1"/>
    <col min="20" max="20" width="32.28515625" style="2" customWidth="1"/>
    <col min="21" max="21" width="17.28515625" style="2" customWidth="1"/>
    <col min="22" max="22" width="11.85546875" style="2" customWidth="1"/>
    <col min="23" max="23" width="25.7109375" style="2" customWidth="1"/>
    <col min="24" max="24" width="17.5703125" style="2" customWidth="1"/>
    <col min="25" max="25" width="12.28515625" style="2" customWidth="1"/>
    <col min="26" max="26" width="20" style="2" customWidth="1"/>
    <col min="27" max="27" width="18" style="2" customWidth="1"/>
    <col min="28" max="16384" width="9.140625" style="2"/>
  </cols>
  <sheetData>
    <row r="1" spans="1:27" ht="219" customHeight="1" x14ac:dyDescent="0.25">
      <c r="D1" s="3"/>
      <c r="S1" s="25" t="s">
        <v>43</v>
      </c>
      <c r="T1" s="25"/>
      <c r="U1" s="25"/>
      <c r="V1" s="25"/>
      <c r="W1" s="25"/>
      <c r="X1" s="25"/>
      <c r="Y1" s="25"/>
      <c r="Z1" s="25"/>
      <c r="AA1" s="25"/>
    </row>
    <row r="2" spans="1:27" s="10" customFormat="1" ht="119.25" customHeight="1" x14ac:dyDescent="0.45">
      <c r="A2" s="19" t="s">
        <v>48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s="10" customFormat="1" ht="49.5" customHeight="1" x14ac:dyDescent="0.45">
      <c r="A3" s="26" t="s">
        <v>49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4" spans="1:27" s="10" customFormat="1" ht="89.25" customHeight="1" x14ac:dyDescent="0.45">
      <c r="A4" s="21" t="s">
        <v>8</v>
      </c>
      <c r="B4" s="20" t="s">
        <v>46</v>
      </c>
      <c r="C4" s="21" t="s">
        <v>47</v>
      </c>
      <c r="D4" s="20" t="s">
        <v>9</v>
      </c>
      <c r="E4" s="20" t="s">
        <v>13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 t="s">
        <v>44</v>
      </c>
      <c r="W4" s="20"/>
      <c r="X4" s="20"/>
      <c r="Y4" s="20"/>
      <c r="Z4" s="20"/>
      <c r="AA4" s="20"/>
    </row>
    <row r="5" spans="1:27" s="10" customFormat="1" ht="30.75" x14ac:dyDescent="0.45">
      <c r="A5" s="21"/>
      <c r="B5" s="20"/>
      <c r="C5" s="21"/>
      <c r="D5" s="20"/>
      <c r="E5" s="20" t="s">
        <v>2</v>
      </c>
      <c r="F5" s="20"/>
      <c r="G5" s="20" t="s">
        <v>6</v>
      </c>
      <c r="H5" s="20"/>
      <c r="I5" s="20"/>
      <c r="J5" s="21" t="s">
        <v>1</v>
      </c>
      <c r="K5" s="21"/>
      <c r="L5" s="21"/>
      <c r="M5" s="20" t="s">
        <v>10</v>
      </c>
      <c r="N5" s="20"/>
      <c r="O5" s="20"/>
      <c r="P5" s="21" t="s">
        <v>0</v>
      </c>
      <c r="Q5" s="21"/>
      <c r="R5" s="21"/>
      <c r="S5" s="20" t="s">
        <v>3</v>
      </c>
      <c r="T5" s="20"/>
      <c r="U5" s="20"/>
      <c r="V5" s="20" t="s">
        <v>4</v>
      </c>
      <c r="W5" s="20"/>
      <c r="X5" s="20"/>
      <c r="Y5" s="22" t="s">
        <v>41</v>
      </c>
      <c r="Z5" s="23"/>
      <c r="AA5" s="24"/>
    </row>
    <row r="6" spans="1:27" s="10" customFormat="1" ht="153.75" x14ac:dyDescent="0.45">
      <c r="A6" s="21"/>
      <c r="B6" s="20"/>
      <c r="C6" s="21"/>
      <c r="D6" s="12" t="s">
        <v>5</v>
      </c>
      <c r="E6" s="12" t="s">
        <v>5</v>
      </c>
      <c r="F6" s="11" t="s">
        <v>11</v>
      </c>
      <c r="G6" s="12" t="s">
        <v>7</v>
      </c>
      <c r="H6" s="12" t="s">
        <v>5</v>
      </c>
      <c r="I6" s="11" t="s">
        <v>11</v>
      </c>
      <c r="J6" s="12" t="s">
        <v>12</v>
      </c>
      <c r="K6" s="12" t="s">
        <v>5</v>
      </c>
      <c r="L6" s="11" t="s">
        <v>11</v>
      </c>
      <c r="M6" s="12" t="s">
        <v>12</v>
      </c>
      <c r="N6" s="12" t="s">
        <v>5</v>
      </c>
      <c r="O6" s="11" t="s">
        <v>11</v>
      </c>
      <c r="P6" s="11" t="s">
        <v>12</v>
      </c>
      <c r="Q6" s="11" t="s">
        <v>5</v>
      </c>
      <c r="R6" s="11" t="s">
        <v>11</v>
      </c>
      <c r="S6" s="11" t="s">
        <v>12</v>
      </c>
      <c r="T6" s="11" t="s">
        <v>5</v>
      </c>
      <c r="U6" s="11" t="s">
        <v>11</v>
      </c>
      <c r="V6" s="12" t="s">
        <v>7</v>
      </c>
      <c r="W6" s="12" t="s">
        <v>5</v>
      </c>
      <c r="X6" s="11" t="s">
        <v>11</v>
      </c>
      <c r="Y6" s="12" t="s">
        <v>7</v>
      </c>
      <c r="Z6" s="12" t="s">
        <v>5</v>
      </c>
      <c r="AA6" s="11" t="s">
        <v>11</v>
      </c>
    </row>
    <row r="7" spans="1:27" s="10" customFormat="1" ht="30.75" x14ac:dyDescent="0.4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/>
      <c r="Z7" s="12"/>
      <c r="AA7" s="12"/>
    </row>
    <row r="8" spans="1:27" s="10" customFormat="1" ht="63" customHeight="1" x14ac:dyDescent="0.45">
      <c r="A8" s="12"/>
      <c r="B8" s="27" t="s">
        <v>45</v>
      </c>
      <c r="C8" s="27"/>
      <c r="D8" s="13">
        <f>SUM(D9:D35)</f>
        <v>156690031.81999999</v>
      </c>
      <c r="E8" s="13">
        <f>SUM(E9:E35)</f>
        <v>53868531.269999996</v>
      </c>
      <c r="F8" s="13"/>
      <c r="G8" s="13">
        <f>SUM(G9:G35)</f>
        <v>6</v>
      </c>
      <c r="H8" s="13">
        <f>SUM(H9:H35)</f>
        <v>11112596.58</v>
      </c>
      <c r="I8" s="13"/>
      <c r="J8" s="13">
        <f>SUM(J9:J35)</f>
        <v>12080.3</v>
      </c>
      <c r="K8" s="13">
        <f>SUM(K9:K35)</f>
        <v>27353528.490000002</v>
      </c>
      <c r="L8" s="13"/>
      <c r="M8" s="13">
        <f>SUM(M9:M35)</f>
        <v>0</v>
      </c>
      <c r="N8" s="13">
        <f>SUM(N9:N35)</f>
        <v>0</v>
      </c>
      <c r="O8" s="13"/>
      <c r="P8" s="13">
        <f>SUM(P9:P35)</f>
        <v>40153.480000000003</v>
      </c>
      <c r="Q8" s="13">
        <f>SUM(Q9:Q35)</f>
        <v>53104959.130000003</v>
      </c>
      <c r="R8" s="13"/>
      <c r="S8" s="13">
        <f>SUM(S9:S35)</f>
        <v>1455.38</v>
      </c>
      <c r="T8" s="13">
        <f>SUM(T9:T35)</f>
        <v>11250416.35</v>
      </c>
      <c r="U8" s="13"/>
      <c r="V8" s="13">
        <f>SUM(V9:V35)</f>
        <v>0</v>
      </c>
      <c r="W8" s="13">
        <f>SUM(W9:W35)</f>
        <v>0</v>
      </c>
      <c r="X8" s="13"/>
      <c r="Y8" s="13">
        <f>SUM(Y9:Y35)</f>
        <v>0</v>
      </c>
      <c r="Z8" s="13">
        <f>SUM(Z9:Z35)</f>
        <v>0</v>
      </c>
      <c r="AA8" s="13"/>
    </row>
    <row r="9" spans="1:27" s="10" customFormat="1" ht="30.75" x14ac:dyDescent="0.45">
      <c r="A9" s="12">
        <v>1</v>
      </c>
      <c r="B9" s="14" t="s">
        <v>42</v>
      </c>
      <c r="C9" s="18" t="s">
        <v>14</v>
      </c>
      <c r="D9" s="15">
        <f>E9+H9+K9+N9+Q9+T9+W9+Z9</f>
        <v>1473429.15</v>
      </c>
      <c r="E9" s="16">
        <v>197186.49</v>
      </c>
      <c r="F9" s="17">
        <v>43465</v>
      </c>
      <c r="G9" s="16"/>
      <c r="H9" s="16"/>
      <c r="I9" s="17"/>
      <c r="J9" s="16">
        <v>726</v>
      </c>
      <c r="K9" s="16">
        <v>1276242.6599999999</v>
      </c>
      <c r="L9" s="17">
        <v>43465</v>
      </c>
      <c r="M9" s="16"/>
      <c r="N9" s="16"/>
      <c r="O9" s="17"/>
      <c r="P9" s="16"/>
      <c r="Q9" s="16"/>
      <c r="R9" s="17"/>
      <c r="S9" s="16"/>
      <c r="T9" s="16"/>
      <c r="U9" s="17"/>
      <c r="V9" s="16"/>
      <c r="W9" s="16"/>
      <c r="X9" s="17"/>
      <c r="Y9" s="16"/>
      <c r="Z9" s="16"/>
      <c r="AA9" s="17"/>
    </row>
    <row r="10" spans="1:27" s="10" customFormat="1" ht="30.75" x14ac:dyDescent="0.45">
      <c r="A10" s="12">
        <v>2</v>
      </c>
      <c r="B10" s="14" t="s">
        <v>42</v>
      </c>
      <c r="C10" s="18" t="s">
        <v>15</v>
      </c>
      <c r="D10" s="15">
        <f t="shared" ref="D10:D35" si="0">E10+H10+K10+N10+Q10+T10+W10+Z10</f>
        <v>5556298.29</v>
      </c>
      <c r="E10" s="16"/>
      <c r="F10" s="17"/>
      <c r="G10" s="16">
        <v>3</v>
      </c>
      <c r="H10" s="16">
        <v>5556298.29</v>
      </c>
      <c r="I10" s="17">
        <v>43465</v>
      </c>
      <c r="J10" s="16"/>
      <c r="K10" s="16"/>
      <c r="L10" s="17"/>
      <c r="M10" s="16"/>
      <c r="N10" s="16"/>
      <c r="O10" s="17"/>
      <c r="P10" s="16"/>
      <c r="Q10" s="16"/>
      <c r="R10" s="17"/>
      <c r="S10" s="16"/>
      <c r="T10" s="16"/>
      <c r="U10" s="17"/>
      <c r="V10" s="16"/>
      <c r="W10" s="16"/>
      <c r="X10" s="17"/>
      <c r="Y10" s="16"/>
      <c r="Z10" s="16"/>
      <c r="AA10" s="17"/>
    </row>
    <row r="11" spans="1:27" s="10" customFormat="1" ht="30.75" x14ac:dyDescent="0.45">
      <c r="A11" s="12">
        <v>3</v>
      </c>
      <c r="B11" s="14" t="s">
        <v>42</v>
      </c>
      <c r="C11" s="18" t="s">
        <v>16</v>
      </c>
      <c r="D11" s="15">
        <f t="shared" si="0"/>
        <v>594348.32999999996</v>
      </c>
      <c r="E11" s="16">
        <v>341713.56</v>
      </c>
      <c r="F11" s="17">
        <v>43465</v>
      </c>
      <c r="G11" s="16"/>
      <c r="H11" s="16"/>
      <c r="I11" s="17"/>
      <c r="J11" s="16"/>
      <c r="K11" s="16"/>
      <c r="L11" s="17"/>
      <c r="M11" s="16"/>
      <c r="N11" s="16"/>
      <c r="O11" s="17"/>
      <c r="P11" s="16">
        <v>626.29999999999995</v>
      </c>
      <c r="Q11" s="16">
        <v>252634.77</v>
      </c>
      <c r="R11" s="17">
        <v>43465</v>
      </c>
      <c r="S11" s="16"/>
      <c r="T11" s="16"/>
      <c r="U11" s="17"/>
      <c r="V11" s="16"/>
      <c r="W11" s="16"/>
      <c r="X11" s="17"/>
      <c r="Y11" s="16"/>
      <c r="Z11" s="16"/>
      <c r="AA11" s="17"/>
    </row>
    <row r="12" spans="1:27" s="10" customFormat="1" ht="30.75" x14ac:dyDescent="0.45">
      <c r="A12" s="12">
        <v>4</v>
      </c>
      <c r="B12" s="14" t="s">
        <v>42</v>
      </c>
      <c r="C12" s="18" t="s">
        <v>17</v>
      </c>
      <c r="D12" s="15">
        <f t="shared" si="0"/>
        <v>1975490.1600000001</v>
      </c>
      <c r="E12" s="16"/>
      <c r="F12" s="17"/>
      <c r="G12" s="16"/>
      <c r="H12" s="16"/>
      <c r="I12" s="17"/>
      <c r="J12" s="16">
        <v>968.4</v>
      </c>
      <c r="K12" s="16">
        <v>1702360.04</v>
      </c>
      <c r="L12" s="17">
        <v>43465</v>
      </c>
      <c r="M12" s="16"/>
      <c r="N12" s="16"/>
      <c r="O12" s="17"/>
      <c r="P12" s="16">
        <v>611.44000000000005</v>
      </c>
      <c r="Q12" s="16">
        <v>273130.12</v>
      </c>
      <c r="R12" s="17">
        <v>43465</v>
      </c>
      <c r="S12" s="16"/>
      <c r="T12" s="16"/>
      <c r="U12" s="17"/>
      <c r="V12" s="16"/>
      <c r="W12" s="16"/>
      <c r="X12" s="17"/>
      <c r="Y12" s="16"/>
      <c r="Z12" s="16"/>
      <c r="AA12" s="17"/>
    </row>
    <row r="13" spans="1:27" s="10" customFormat="1" ht="30.75" x14ac:dyDescent="0.45">
      <c r="A13" s="12">
        <v>5</v>
      </c>
      <c r="B13" s="14" t="s">
        <v>42</v>
      </c>
      <c r="C13" s="18" t="s">
        <v>18</v>
      </c>
      <c r="D13" s="15">
        <f t="shared" si="0"/>
        <v>1051148.4099999999</v>
      </c>
      <c r="E13" s="16">
        <v>124677.18</v>
      </c>
      <c r="F13" s="17">
        <v>43465</v>
      </c>
      <c r="G13" s="16"/>
      <c r="H13" s="16"/>
      <c r="I13" s="17"/>
      <c r="J13" s="16"/>
      <c r="K13" s="16"/>
      <c r="L13" s="17"/>
      <c r="M13" s="16"/>
      <c r="N13" s="16"/>
      <c r="O13" s="17"/>
      <c r="P13" s="16">
        <v>1222.8</v>
      </c>
      <c r="Q13" s="16">
        <v>926471.23</v>
      </c>
      <c r="R13" s="17">
        <v>43465</v>
      </c>
      <c r="S13" s="16"/>
      <c r="T13" s="16"/>
      <c r="U13" s="17"/>
      <c r="V13" s="16"/>
      <c r="W13" s="16"/>
      <c r="X13" s="17"/>
      <c r="Y13" s="16"/>
      <c r="Z13" s="16"/>
      <c r="AA13" s="17"/>
    </row>
    <row r="14" spans="1:27" s="10" customFormat="1" ht="30.75" x14ac:dyDescent="0.45">
      <c r="A14" s="12">
        <v>6</v>
      </c>
      <c r="B14" s="14" t="s">
        <v>42</v>
      </c>
      <c r="C14" s="18" t="s">
        <v>19</v>
      </c>
      <c r="D14" s="15">
        <f t="shared" si="0"/>
        <v>4788701.97</v>
      </c>
      <c r="E14" s="16">
        <v>355435</v>
      </c>
      <c r="F14" s="17">
        <v>43465</v>
      </c>
      <c r="G14" s="16"/>
      <c r="H14" s="16"/>
      <c r="I14" s="17"/>
      <c r="J14" s="16">
        <v>817</v>
      </c>
      <c r="K14" s="16">
        <v>3331267.75</v>
      </c>
      <c r="L14" s="17">
        <v>43465</v>
      </c>
      <c r="M14" s="16"/>
      <c r="N14" s="16"/>
      <c r="O14" s="17"/>
      <c r="P14" s="16">
        <v>2153.2399999999998</v>
      </c>
      <c r="Q14" s="16">
        <v>1101999.22</v>
      </c>
      <c r="R14" s="17">
        <v>43465</v>
      </c>
      <c r="S14" s="16"/>
      <c r="T14" s="16"/>
      <c r="U14" s="17"/>
      <c r="V14" s="16"/>
      <c r="W14" s="16"/>
      <c r="X14" s="17"/>
      <c r="Y14" s="16"/>
      <c r="Z14" s="16"/>
      <c r="AA14" s="17"/>
    </row>
    <row r="15" spans="1:27" s="10" customFormat="1" ht="30.75" x14ac:dyDescent="0.45">
      <c r="A15" s="12">
        <v>7</v>
      </c>
      <c r="B15" s="14" t="s">
        <v>42</v>
      </c>
      <c r="C15" s="18" t="s">
        <v>20</v>
      </c>
      <c r="D15" s="15">
        <f t="shared" si="0"/>
        <v>16059649.77</v>
      </c>
      <c r="E15" s="16">
        <v>381632.25</v>
      </c>
      <c r="F15" s="17">
        <v>43465</v>
      </c>
      <c r="G15" s="16"/>
      <c r="H15" s="16"/>
      <c r="I15" s="17"/>
      <c r="J15" s="16">
        <v>1215.5</v>
      </c>
      <c r="K15" s="16">
        <v>4956118.63</v>
      </c>
      <c r="L15" s="17">
        <v>43465</v>
      </c>
      <c r="M15" s="16"/>
      <c r="N15" s="16"/>
      <c r="O15" s="17"/>
      <c r="P15" s="16">
        <v>5905.3</v>
      </c>
      <c r="Q15" s="16">
        <v>10721898.890000001</v>
      </c>
      <c r="R15" s="17">
        <v>43465</v>
      </c>
      <c r="S15" s="16"/>
      <c r="T15" s="16"/>
      <c r="U15" s="17"/>
      <c r="V15" s="16"/>
      <c r="W15" s="16"/>
      <c r="X15" s="17"/>
      <c r="Y15" s="16"/>
      <c r="Z15" s="16"/>
      <c r="AA15" s="17"/>
    </row>
    <row r="16" spans="1:27" s="10" customFormat="1" ht="30.75" x14ac:dyDescent="0.45">
      <c r="A16" s="12">
        <v>8</v>
      </c>
      <c r="B16" s="14" t="s">
        <v>42</v>
      </c>
      <c r="C16" s="18" t="s">
        <v>21</v>
      </c>
      <c r="D16" s="15">
        <f t="shared" si="0"/>
        <v>1852099.43</v>
      </c>
      <c r="E16" s="16"/>
      <c r="F16" s="17"/>
      <c r="G16" s="16">
        <v>1</v>
      </c>
      <c r="H16" s="16">
        <v>1852099.43</v>
      </c>
      <c r="I16" s="17">
        <v>43465</v>
      </c>
      <c r="J16" s="16"/>
      <c r="K16" s="16"/>
      <c r="L16" s="17"/>
      <c r="M16" s="16"/>
      <c r="N16" s="16"/>
      <c r="O16" s="17"/>
      <c r="P16" s="16"/>
      <c r="Q16" s="16"/>
      <c r="R16" s="17"/>
      <c r="S16" s="16"/>
      <c r="T16" s="16"/>
      <c r="U16" s="17"/>
      <c r="V16" s="16"/>
      <c r="W16" s="16"/>
      <c r="X16" s="17"/>
      <c r="Y16" s="16"/>
      <c r="Z16" s="16"/>
      <c r="AA16" s="17"/>
    </row>
    <row r="17" spans="1:27" s="10" customFormat="1" ht="30.75" x14ac:dyDescent="0.45">
      <c r="A17" s="12">
        <v>9</v>
      </c>
      <c r="B17" s="14" t="s">
        <v>42</v>
      </c>
      <c r="C17" s="18" t="s">
        <v>22</v>
      </c>
      <c r="D17" s="15">
        <f t="shared" si="0"/>
        <v>2881525.03</v>
      </c>
      <c r="E17" s="16">
        <v>1116583.3899999999</v>
      </c>
      <c r="F17" s="17">
        <v>43465</v>
      </c>
      <c r="G17" s="16"/>
      <c r="H17" s="16"/>
      <c r="I17" s="17"/>
      <c r="J17" s="16">
        <v>1004</v>
      </c>
      <c r="K17" s="16">
        <v>1764941.64</v>
      </c>
      <c r="L17" s="17">
        <v>43465</v>
      </c>
      <c r="M17" s="16"/>
      <c r="N17" s="16"/>
      <c r="O17" s="17"/>
      <c r="P17" s="16"/>
      <c r="Q17" s="16"/>
      <c r="R17" s="17"/>
      <c r="S17" s="16"/>
      <c r="T17" s="16"/>
      <c r="U17" s="17"/>
      <c r="V17" s="16"/>
      <c r="W17" s="16"/>
      <c r="X17" s="17"/>
      <c r="Y17" s="16"/>
      <c r="Z17" s="16"/>
      <c r="AA17" s="17"/>
    </row>
    <row r="18" spans="1:27" s="10" customFormat="1" ht="30.75" x14ac:dyDescent="0.45">
      <c r="A18" s="12">
        <v>10</v>
      </c>
      <c r="B18" s="14" t="s">
        <v>42</v>
      </c>
      <c r="C18" s="18" t="s">
        <v>23</v>
      </c>
      <c r="D18" s="15">
        <f t="shared" si="0"/>
        <v>3120411.49</v>
      </c>
      <c r="E18" s="16">
        <v>3120411.49</v>
      </c>
      <c r="F18" s="17">
        <v>43465</v>
      </c>
      <c r="G18" s="16"/>
      <c r="H18" s="16"/>
      <c r="I18" s="17"/>
      <c r="J18" s="16"/>
      <c r="K18" s="16"/>
      <c r="L18" s="17"/>
      <c r="M18" s="16"/>
      <c r="N18" s="16"/>
      <c r="O18" s="17"/>
      <c r="P18" s="16"/>
      <c r="Q18" s="16"/>
      <c r="R18" s="17"/>
      <c r="S18" s="16"/>
      <c r="T18" s="16"/>
      <c r="U18" s="17"/>
      <c r="V18" s="16"/>
      <c r="W18" s="16"/>
      <c r="X18" s="17"/>
      <c r="Y18" s="16"/>
      <c r="Z18" s="16"/>
      <c r="AA18" s="17"/>
    </row>
    <row r="19" spans="1:27" s="10" customFormat="1" ht="30.75" x14ac:dyDescent="0.45">
      <c r="A19" s="12">
        <v>11</v>
      </c>
      <c r="B19" s="14" t="s">
        <v>42</v>
      </c>
      <c r="C19" s="18" t="s">
        <v>24</v>
      </c>
      <c r="D19" s="15">
        <f t="shared" si="0"/>
        <v>1852099.43</v>
      </c>
      <c r="E19" s="16"/>
      <c r="F19" s="17"/>
      <c r="G19" s="16">
        <v>1</v>
      </c>
      <c r="H19" s="16">
        <v>1852099.43</v>
      </c>
      <c r="I19" s="17">
        <v>43465</v>
      </c>
      <c r="J19" s="16"/>
      <c r="K19" s="16"/>
      <c r="L19" s="17"/>
      <c r="M19" s="16"/>
      <c r="N19" s="16"/>
      <c r="O19" s="17"/>
      <c r="P19" s="16"/>
      <c r="Q19" s="16"/>
      <c r="R19" s="17"/>
      <c r="S19" s="16"/>
      <c r="T19" s="16"/>
      <c r="U19" s="17"/>
      <c r="V19" s="16"/>
      <c r="W19" s="16"/>
      <c r="X19" s="17"/>
      <c r="Y19" s="16"/>
      <c r="Z19" s="16"/>
      <c r="AA19" s="17"/>
    </row>
    <row r="20" spans="1:27" s="10" customFormat="1" ht="30.75" x14ac:dyDescent="0.45">
      <c r="A20" s="12">
        <v>12</v>
      </c>
      <c r="B20" s="14" t="s">
        <v>42</v>
      </c>
      <c r="C20" s="18" t="s">
        <v>25</v>
      </c>
      <c r="D20" s="15">
        <f t="shared" si="0"/>
        <v>1852099.43</v>
      </c>
      <c r="E20" s="16"/>
      <c r="F20" s="17"/>
      <c r="G20" s="16">
        <v>1</v>
      </c>
      <c r="H20" s="16">
        <v>1852099.43</v>
      </c>
      <c r="I20" s="17">
        <v>43465</v>
      </c>
      <c r="J20" s="16"/>
      <c r="K20" s="16"/>
      <c r="L20" s="17"/>
      <c r="M20" s="16"/>
      <c r="N20" s="16"/>
      <c r="O20" s="17"/>
      <c r="P20" s="16"/>
      <c r="Q20" s="16"/>
      <c r="R20" s="17"/>
      <c r="S20" s="16"/>
      <c r="T20" s="16"/>
      <c r="U20" s="17"/>
      <c r="V20" s="16"/>
      <c r="W20" s="16"/>
      <c r="X20" s="17"/>
      <c r="Y20" s="16"/>
      <c r="Z20" s="16"/>
      <c r="AA20" s="17"/>
    </row>
    <row r="21" spans="1:27" s="10" customFormat="1" ht="30.75" x14ac:dyDescent="0.45">
      <c r="A21" s="12">
        <v>13</v>
      </c>
      <c r="B21" s="14" t="s">
        <v>42</v>
      </c>
      <c r="C21" s="18" t="s">
        <v>26</v>
      </c>
      <c r="D21" s="15">
        <f t="shared" si="0"/>
        <v>14201672.9</v>
      </c>
      <c r="E21" s="16">
        <v>7588954.7699999996</v>
      </c>
      <c r="F21" s="17">
        <v>43465</v>
      </c>
      <c r="G21" s="16"/>
      <c r="H21" s="16"/>
      <c r="I21" s="17"/>
      <c r="J21" s="16">
        <v>3142.2</v>
      </c>
      <c r="K21" s="16">
        <v>4917288.87</v>
      </c>
      <c r="L21" s="17">
        <v>43465</v>
      </c>
      <c r="M21" s="16"/>
      <c r="N21" s="16"/>
      <c r="O21" s="17"/>
      <c r="P21" s="16">
        <v>1432.05</v>
      </c>
      <c r="Q21" s="16">
        <v>1499859.81</v>
      </c>
      <c r="R21" s="17">
        <v>43465</v>
      </c>
      <c r="S21" s="16">
        <v>119.7</v>
      </c>
      <c r="T21" s="16">
        <v>195569.45</v>
      </c>
      <c r="U21" s="17">
        <v>43465</v>
      </c>
      <c r="V21" s="16"/>
      <c r="W21" s="16"/>
      <c r="X21" s="17"/>
      <c r="Y21" s="16"/>
      <c r="Z21" s="16"/>
      <c r="AA21" s="17"/>
    </row>
    <row r="22" spans="1:27" s="10" customFormat="1" ht="30.75" x14ac:dyDescent="0.45">
      <c r="A22" s="12">
        <v>14</v>
      </c>
      <c r="B22" s="14" t="s">
        <v>42</v>
      </c>
      <c r="C22" s="18" t="s">
        <v>27</v>
      </c>
      <c r="D22" s="15">
        <f t="shared" si="0"/>
        <v>19156681.52</v>
      </c>
      <c r="E22" s="16">
        <v>6996416.4900000002</v>
      </c>
      <c r="F22" s="17">
        <v>43465</v>
      </c>
      <c r="G22" s="16"/>
      <c r="H22" s="16"/>
      <c r="I22" s="17"/>
      <c r="J22" s="16">
        <v>3188.2</v>
      </c>
      <c r="K22" s="16">
        <v>4985651.1500000004</v>
      </c>
      <c r="L22" s="17">
        <v>43465</v>
      </c>
      <c r="M22" s="16"/>
      <c r="N22" s="16"/>
      <c r="O22" s="17"/>
      <c r="P22" s="16">
        <v>3582.8</v>
      </c>
      <c r="Q22" s="16">
        <v>3749073.98</v>
      </c>
      <c r="R22" s="17">
        <v>43465</v>
      </c>
      <c r="S22" s="16">
        <v>414.1</v>
      </c>
      <c r="T22" s="16">
        <v>3425539.9</v>
      </c>
      <c r="U22" s="17">
        <v>43465</v>
      </c>
      <c r="V22" s="16"/>
      <c r="W22" s="16"/>
      <c r="X22" s="17"/>
      <c r="Y22" s="16"/>
      <c r="Z22" s="16"/>
      <c r="AA22" s="17"/>
    </row>
    <row r="23" spans="1:27" s="10" customFormat="1" ht="30.75" x14ac:dyDescent="0.45">
      <c r="A23" s="12">
        <v>15</v>
      </c>
      <c r="B23" s="14" t="s">
        <v>42</v>
      </c>
      <c r="C23" s="18" t="s">
        <v>28</v>
      </c>
      <c r="D23" s="15">
        <f t="shared" si="0"/>
        <v>11184773.77</v>
      </c>
      <c r="E23" s="16">
        <v>7792597.4000000004</v>
      </c>
      <c r="F23" s="17">
        <v>43465</v>
      </c>
      <c r="G23" s="16"/>
      <c r="H23" s="16"/>
      <c r="I23" s="17"/>
      <c r="J23" s="16"/>
      <c r="K23" s="16"/>
      <c r="L23" s="17"/>
      <c r="M23" s="16"/>
      <c r="N23" s="16"/>
      <c r="O23" s="17"/>
      <c r="P23" s="16">
        <v>3094.6</v>
      </c>
      <c r="Q23" s="16">
        <v>3392176.37</v>
      </c>
      <c r="R23" s="17">
        <v>43465</v>
      </c>
      <c r="S23" s="16"/>
      <c r="T23" s="16"/>
      <c r="U23" s="17"/>
      <c r="V23" s="16"/>
      <c r="W23" s="16"/>
      <c r="X23" s="17"/>
      <c r="Y23" s="16"/>
      <c r="Z23" s="16"/>
      <c r="AA23" s="17"/>
    </row>
    <row r="24" spans="1:27" s="10" customFormat="1" ht="30.75" x14ac:dyDescent="0.45">
      <c r="A24" s="12">
        <v>16</v>
      </c>
      <c r="B24" s="14" t="s">
        <v>42</v>
      </c>
      <c r="C24" s="18" t="s">
        <v>29</v>
      </c>
      <c r="D24" s="15">
        <f t="shared" si="0"/>
        <v>14937653.77</v>
      </c>
      <c r="E24" s="16">
        <v>5456403.5199999996</v>
      </c>
      <c r="F24" s="17">
        <v>43465</v>
      </c>
      <c r="G24" s="16"/>
      <c r="H24" s="16"/>
      <c r="I24" s="17"/>
      <c r="J24" s="16"/>
      <c r="K24" s="16"/>
      <c r="L24" s="17"/>
      <c r="M24" s="16"/>
      <c r="N24" s="16"/>
      <c r="O24" s="17"/>
      <c r="P24" s="16">
        <v>4953.5200000000004</v>
      </c>
      <c r="Q24" s="16">
        <v>2977502.85</v>
      </c>
      <c r="R24" s="17">
        <v>43465</v>
      </c>
      <c r="S24" s="16">
        <v>717.08</v>
      </c>
      <c r="T24" s="16">
        <v>6503747.4000000004</v>
      </c>
      <c r="U24" s="17">
        <v>43465</v>
      </c>
      <c r="V24" s="16"/>
      <c r="W24" s="16"/>
      <c r="X24" s="17"/>
      <c r="Y24" s="16"/>
      <c r="Z24" s="16"/>
      <c r="AA24" s="17"/>
    </row>
    <row r="25" spans="1:27" s="10" customFormat="1" ht="30.75" x14ac:dyDescent="0.45">
      <c r="A25" s="12">
        <v>17</v>
      </c>
      <c r="B25" s="14" t="s">
        <v>42</v>
      </c>
      <c r="C25" s="18" t="s">
        <v>30</v>
      </c>
      <c r="D25" s="15">
        <f t="shared" si="0"/>
        <v>6419273.5399999991</v>
      </c>
      <c r="E25" s="16">
        <v>4720677.0599999996</v>
      </c>
      <c r="F25" s="17">
        <v>43465</v>
      </c>
      <c r="G25" s="16"/>
      <c r="H25" s="16"/>
      <c r="I25" s="17"/>
      <c r="J25" s="16"/>
      <c r="K25" s="16"/>
      <c r="L25" s="17"/>
      <c r="M25" s="16"/>
      <c r="N25" s="16"/>
      <c r="O25" s="17"/>
      <c r="P25" s="16">
        <v>1904</v>
      </c>
      <c r="Q25" s="16">
        <v>1698596.48</v>
      </c>
      <c r="R25" s="17">
        <v>43465</v>
      </c>
      <c r="S25" s="16"/>
      <c r="T25" s="16"/>
      <c r="U25" s="17"/>
      <c r="V25" s="16"/>
      <c r="W25" s="16"/>
      <c r="X25" s="17"/>
      <c r="Y25" s="16"/>
      <c r="Z25" s="16"/>
      <c r="AA25" s="17"/>
    </row>
    <row r="26" spans="1:27" s="10" customFormat="1" ht="30.75" x14ac:dyDescent="0.45">
      <c r="A26" s="12">
        <v>18</v>
      </c>
      <c r="B26" s="14" t="s">
        <v>42</v>
      </c>
      <c r="C26" s="18" t="s">
        <v>31</v>
      </c>
      <c r="D26" s="15">
        <f t="shared" si="0"/>
        <v>1922386.27</v>
      </c>
      <c r="E26" s="16">
        <v>498497.04</v>
      </c>
      <c r="F26" s="17">
        <v>43465</v>
      </c>
      <c r="G26" s="16"/>
      <c r="H26" s="16"/>
      <c r="I26" s="17"/>
      <c r="J26" s="16"/>
      <c r="K26" s="16"/>
      <c r="L26" s="17"/>
      <c r="M26" s="16"/>
      <c r="N26" s="16"/>
      <c r="O26" s="17"/>
      <c r="P26" s="16">
        <v>1047.2</v>
      </c>
      <c r="Q26" s="16">
        <v>1227829.6299999999</v>
      </c>
      <c r="R26" s="17">
        <v>43465</v>
      </c>
      <c r="S26" s="16">
        <v>120</v>
      </c>
      <c r="T26" s="16">
        <v>196059.6</v>
      </c>
      <c r="U26" s="17">
        <v>43465</v>
      </c>
      <c r="V26" s="16"/>
      <c r="W26" s="16"/>
      <c r="X26" s="17"/>
      <c r="Y26" s="16"/>
      <c r="Z26" s="16"/>
      <c r="AA26" s="17"/>
    </row>
    <row r="27" spans="1:27" s="10" customFormat="1" ht="30.75" x14ac:dyDescent="0.45">
      <c r="A27" s="12">
        <v>19</v>
      </c>
      <c r="B27" s="14" t="s">
        <v>42</v>
      </c>
      <c r="C27" s="18" t="s">
        <v>32</v>
      </c>
      <c r="D27" s="15">
        <f t="shared" si="0"/>
        <v>5896968.7300000004</v>
      </c>
      <c r="E27" s="16">
        <v>1928521.31</v>
      </c>
      <c r="F27" s="17">
        <v>43465</v>
      </c>
      <c r="G27" s="16"/>
      <c r="H27" s="16"/>
      <c r="I27" s="17"/>
      <c r="J27" s="16"/>
      <c r="K27" s="16"/>
      <c r="L27" s="17"/>
      <c r="M27" s="16"/>
      <c r="N27" s="16"/>
      <c r="O27" s="17"/>
      <c r="P27" s="16">
        <v>1649.88</v>
      </c>
      <c r="Q27" s="16">
        <v>3968447.42</v>
      </c>
      <c r="R27" s="17">
        <v>43465</v>
      </c>
      <c r="S27" s="16"/>
      <c r="T27" s="16"/>
      <c r="U27" s="17"/>
      <c r="V27" s="16"/>
      <c r="W27" s="16"/>
      <c r="X27" s="17"/>
      <c r="Y27" s="16"/>
      <c r="Z27" s="16"/>
      <c r="AA27" s="17"/>
    </row>
    <row r="28" spans="1:27" s="10" customFormat="1" ht="30.75" x14ac:dyDescent="0.45">
      <c r="A28" s="12">
        <v>20</v>
      </c>
      <c r="B28" s="14" t="s">
        <v>42</v>
      </c>
      <c r="C28" s="18" t="s">
        <v>33</v>
      </c>
      <c r="D28" s="15">
        <f t="shared" si="0"/>
        <v>10627037.24</v>
      </c>
      <c r="E28" s="16"/>
      <c r="F28" s="17"/>
      <c r="G28" s="16"/>
      <c r="H28" s="16"/>
      <c r="I28" s="17"/>
      <c r="J28" s="16"/>
      <c r="K28" s="16"/>
      <c r="L28" s="17"/>
      <c r="M28" s="16"/>
      <c r="N28" s="16"/>
      <c r="O28" s="17"/>
      <c r="P28" s="16">
        <v>4397.0600000000004</v>
      </c>
      <c r="Q28" s="16">
        <v>10627037.24</v>
      </c>
      <c r="R28" s="17">
        <v>43465</v>
      </c>
      <c r="S28" s="16"/>
      <c r="T28" s="16"/>
      <c r="U28" s="17"/>
      <c r="V28" s="16"/>
      <c r="W28" s="16"/>
      <c r="X28" s="17"/>
      <c r="Y28" s="16"/>
      <c r="Z28" s="16"/>
      <c r="AA28" s="17"/>
    </row>
    <row r="29" spans="1:27" s="10" customFormat="1" ht="30.75" x14ac:dyDescent="0.45">
      <c r="A29" s="12">
        <v>21</v>
      </c>
      <c r="B29" s="14" t="s">
        <v>42</v>
      </c>
      <c r="C29" s="18" t="s">
        <v>34</v>
      </c>
      <c r="D29" s="15">
        <f t="shared" si="0"/>
        <v>2109947.62</v>
      </c>
      <c r="E29" s="16"/>
      <c r="F29" s="17"/>
      <c r="G29" s="16"/>
      <c r="H29" s="16"/>
      <c r="I29" s="17"/>
      <c r="J29" s="16"/>
      <c r="K29" s="16"/>
      <c r="L29" s="17"/>
      <c r="M29" s="16"/>
      <c r="N29" s="16"/>
      <c r="O29" s="17"/>
      <c r="P29" s="16">
        <v>2287.0100000000002</v>
      </c>
      <c r="Q29" s="16">
        <v>2109947.62</v>
      </c>
      <c r="R29" s="17">
        <v>43465</v>
      </c>
      <c r="S29" s="16"/>
      <c r="T29" s="16"/>
      <c r="U29" s="17"/>
      <c r="V29" s="16"/>
      <c r="W29" s="16"/>
      <c r="X29" s="17"/>
      <c r="Y29" s="16"/>
      <c r="Z29" s="16"/>
      <c r="AA29" s="17"/>
    </row>
    <row r="30" spans="1:27" s="10" customFormat="1" ht="30.75" x14ac:dyDescent="0.45">
      <c r="A30" s="12">
        <v>22</v>
      </c>
      <c r="B30" s="14" t="s">
        <v>42</v>
      </c>
      <c r="C30" s="18" t="s">
        <v>35</v>
      </c>
      <c r="D30" s="15">
        <f t="shared" si="0"/>
        <v>7148907.0199999996</v>
      </c>
      <c r="E30" s="16">
        <v>3720431.07</v>
      </c>
      <c r="F30" s="17">
        <v>43465</v>
      </c>
      <c r="G30" s="16"/>
      <c r="H30" s="16"/>
      <c r="I30" s="17"/>
      <c r="J30" s="16"/>
      <c r="K30" s="16"/>
      <c r="L30" s="17"/>
      <c r="M30" s="16"/>
      <c r="N30" s="16"/>
      <c r="O30" s="17"/>
      <c r="P30" s="16">
        <v>3397.8</v>
      </c>
      <c r="Q30" s="16">
        <v>3428475.95</v>
      </c>
      <c r="R30" s="17">
        <v>43465</v>
      </c>
      <c r="S30" s="16"/>
      <c r="T30" s="16"/>
      <c r="U30" s="17"/>
      <c r="V30" s="16"/>
      <c r="W30" s="16"/>
      <c r="X30" s="17"/>
      <c r="Y30" s="16"/>
      <c r="Z30" s="16"/>
      <c r="AA30" s="17"/>
    </row>
    <row r="31" spans="1:27" s="10" customFormat="1" ht="30.75" x14ac:dyDescent="0.45">
      <c r="A31" s="12">
        <v>23</v>
      </c>
      <c r="B31" s="14" t="s">
        <v>42</v>
      </c>
      <c r="C31" s="18" t="s">
        <v>36</v>
      </c>
      <c r="D31" s="15">
        <f t="shared" si="0"/>
        <v>4725632.3</v>
      </c>
      <c r="E31" s="16">
        <v>4725632.3</v>
      </c>
      <c r="F31" s="17">
        <v>43465</v>
      </c>
      <c r="G31" s="16"/>
      <c r="H31" s="16"/>
      <c r="I31" s="17"/>
      <c r="J31" s="16"/>
      <c r="K31" s="16"/>
      <c r="L31" s="17"/>
      <c r="M31" s="16"/>
      <c r="N31" s="16"/>
      <c r="O31" s="17"/>
      <c r="P31" s="16"/>
      <c r="Q31" s="16"/>
      <c r="R31" s="17"/>
      <c r="S31" s="16"/>
      <c r="T31" s="16"/>
      <c r="U31" s="17"/>
      <c r="V31" s="16"/>
      <c r="W31" s="16"/>
      <c r="X31" s="17"/>
      <c r="Y31" s="16"/>
      <c r="Z31" s="16"/>
      <c r="AA31" s="17"/>
    </row>
    <row r="32" spans="1:27" s="10" customFormat="1" ht="61.5" x14ac:dyDescent="0.45">
      <c r="A32" s="12">
        <v>24</v>
      </c>
      <c r="B32" s="14" t="s">
        <v>42</v>
      </c>
      <c r="C32" s="18" t="s">
        <v>37</v>
      </c>
      <c r="D32" s="15">
        <f t="shared" si="0"/>
        <v>9222418.6999999993</v>
      </c>
      <c r="E32" s="16">
        <v>4802760.95</v>
      </c>
      <c r="F32" s="17">
        <v>43465</v>
      </c>
      <c r="G32" s="16"/>
      <c r="H32" s="16"/>
      <c r="I32" s="17"/>
      <c r="J32" s="16">
        <v>1019</v>
      </c>
      <c r="K32" s="16">
        <v>4419657.75</v>
      </c>
      <c r="L32" s="17">
        <v>43465</v>
      </c>
      <c r="M32" s="16"/>
      <c r="N32" s="16"/>
      <c r="O32" s="17"/>
      <c r="P32" s="16"/>
      <c r="Q32" s="16"/>
      <c r="R32" s="17"/>
      <c r="S32" s="16"/>
      <c r="T32" s="16"/>
      <c r="U32" s="17"/>
      <c r="V32" s="16"/>
      <c r="W32" s="16"/>
      <c r="X32" s="17"/>
      <c r="Y32" s="16"/>
      <c r="Z32" s="16"/>
      <c r="AA32" s="17"/>
    </row>
    <row r="33" spans="1:27" s="10" customFormat="1" ht="61.5" x14ac:dyDescent="0.45">
      <c r="A33" s="12">
        <v>25</v>
      </c>
      <c r="B33" s="14" t="s">
        <v>42</v>
      </c>
      <c r="C33" s="18" t="s">
        <v>38</v>
      </c>
      <c r="D33" s="15">
        <f t="shared" si="0"/>
        <v>848083.23</v>
      </c>
      <c r="E33" s="16"/>
      <c r="F33" s="17"/>
      <c r="G33" s="16"/>
      <c r="H33" s="16"/>
      <c r="I33" s="17"/>
      <c r="J33" s="16"/>
      <c r="K33" s="16"/>
      <c r="L33" s="17"/>
      <c r="M33" s="16"/>
      <c r="N33" s="16"/>
      <c r="O33" s="17"/>
      <c r="P33" s="16">
        <v>554.6</v>
      </c>
      <c r="Q33" s="16">
        <v>848083.23</v>
      </c>
      <c r="R33" s="17">
        <v>43465</v>
      </c>
      <c r="S33" s="16"/>
      <c r="T33" s="16"/>
      <c r="U33" s="17"/>
      <c r="V33" s="16"/>
      <c r="W33" s="16"/>
      <c r="X33" s="17"/>
      <c r="Y33" s="16"/>
      <c r="Z33" s="16"/>
      <c r="AA33" s="17"/>
    </row>
    <row r="34" spans="1:27" s="10" customFormat="1" ht="61.5" x14ac:dyDescent="0.45">
      <c r="A34" s="12">
        <v>26</v>
      </c>
      <c r="B34" s="14" t="s">
        <v>42</v>
      </c>
      <c r="C34" s="18" t="s">
        <v>39</v>
      </c>
      <c r="D34" s="15">
        <f t="shared" si="0"/>
        <v>4195516.3</v>
      </c>
      <c r="E34" s="16"/>
      <c r="F34" s="17"/>
      <c r="G34" s="16"/>
      <c r="H34" s="16"/>
      <c r="I34" s="17"/>
      <c r="J34" s="16"/>
      <c r="K34" s="16"/>
      <c r="L34" s="17"/>
      <c r="M34" s="16"/>
      <c r="N34" s="16"/>
      <c r="O34" s="17"/>
      <c r="P34" s="16">
        <v>1264.3800000000001</v>
      </c>
      <c r="Q34" s="16">
        <v>4195516.3</v>
      </c>
      <c r="R34" s="17">
        <v>43465</v>
      </c>
      <c r="S34" s="16"/>
      <c r="T34" s="16"/>
      <c r="U34" s="17"/>
      <c r="V34" s="16"/>
      <c r="W34" s="16"/>
      <c r="X34" s="17"/>
      <c r="Y34" s="16"/>
      <c r="Z34" s="16"/>
      <c r="AA34" s="17"/>
    </row>
    <row r="35" spans="1:27" s="10" customFormat="1" ht="61.5" x14ac:dyDescent="0.45">
      <c r="A35" s="12">
        <v>27</v>
      </c>
      <c r="B35" s="14" t="s">
        <v>42</v>
      </c>
      <c r="C35" s="18" t="s">
        <v>40</v>
      </c>
      <c r="D35" s="15">
        <f t="shared" si="0"/>
        <v>1035778.02</v>
      </c>
      <c r="E35" s="16"/>
      <c r="F35" s="17"/>
      <c r="G35" s="16"/>
      <c r="H35" s="16"/>
      <c r="I35" s="17"/>
      <c r="J35" s="16"/>
      <c r="K35" s="16"/>
      <c r="L35" s="17"/>
      <c r="M35" s="16"/>
      <c r="N35" s="16"/>
      <c r="O35" s="17"/>
      <c r="P35" s="16">
        <v>69.5</v>
      </c>
      <c r="Q35" s="16">
        <v>106278.02</v>
      </c>
      <c r="R35" s="17">
        <v>43465</v>
      </c>
      <c r="S35" s="16">
        <v>84.5</v>
      </c>
      <c r="T35" s="16">
        <v>929500</v>
      </c>
      <c r="U35" s="17">
        <v>43465</v>
      </c>
      <c r="V35" s="16"/>
      <c r="W35" s="16"/>
      <c r="X35" s="17"/>
      <c r="Y35" s="16"/>
      <c r="Z35" s="16"/>
      <c r="AA35" s="17"/>
    </row>
    <row r="36" spans="1:27" ht="27" customHeight="1" x14ac:dyDescent="0.2">
      <c r="A36" s="5"/>
      <c r="B36" s="6"/>
      <c r="C36" s="6"/>
      <c r="D36" s="7"/>
      <c r="E36" s="8"/>
      <c r="F36" s="9"/>
      <c r="G36" s="8"/>
      <c r="H36" s="8"/>
      <c r="I36" s="9"/>
      <c r="J36" s="8"/>
      <c r="K36" s="8"/>
      <c r="L36" s="9"/>
      <c r="M36" s="8"/>
      <c r="N36" s="8"/>
      <c r="O36" s="9"/>
      <c r="P36" s="8"/>
      <c r="Q36" s="8"/>
      <c r="R36" s="9"/>
      <c r="S36" s="8"/>
      <c r="T36" s="8"/>
      <c r="U36" s="9"/>
      <c r="V36" s="8"/>
      <c r="W36" s="8"/>
      <c r="X36" s="9"/>
      <c r="Y36" s="8"/>
      <c r="Z36" s="8"/>
      <c r="AA36" s="9"/>
    </row>
    <row r="37" spans="1:27" ht="20.25" x14ac:dyDescent="0.3">
      <c r="A37" s="4"/>
    </row>
    <row r="38" spans="1:27" ht="20.25" x14ac:dyDescent="0.3">
      <c r="A38" s="4"/>
    </row>
  </sheetData>
  <autoFilter ref="A8:AD36">
    <filterColumn colId="1" showButton="0"/>
  </autoFilter>
  <mergeCells count="18">
    <mergeCell ref="S1:AA1"/>
    <mergeCell ref="A3:AA3"/>
    <mergeCell ref="B8:C8"/>
    <mergeCell ref="E4:U4"/>
    <mergeCell ref="P5:R5"/>
    <mergeCell ref="S5:U5"/>
    <mergeCell ref="V5:X5"/>
    <mergeCell ref="V4:AA4"/>
    <mergeCell ref="A2:AA2"/>
    <mergeCell ref="G5:I5"/>
    <mergeCell ref="J5:L5"/>
    <mergeCell ref="M5:O5"/>
    <mergeCell ref="Y5:AA5"/>
    <mergeCell ref="A4:A6"/>
    <mergeCell ref="B4:B6"/>
    <mergeCell ref="C4:C6"/>
    <mergeCell ref="D4:D5"/>
    <mergeCell ref="E5:F5"/>
  </mergeCells>
  <conditionalFormatting sqref="B8">
    <cfRule type="duplicateValues" dxfId="1" priority="4"/>
  </conditionalFormatting>
  <conditionalFormatting sqref="A2:A3">
    <cfRule type="duplicateValues" dxfId="0" priority="3"/>
  </conditionalFormatting>
  <pageMargins left="0.19685039370078741" right="0" top="0.35433070866141736" bottom="0.19685039370078741" header="0.15748031496062992" footer="0.31496062992125984"/>
  <pageSetup paperSize="8" scale="3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Иванов</dc:creator>
  <cp:lastModifiedBy>Екатерина Владимировна Крашенникова</cp:lastModifiedBy>
  <cp:lastPrinted>2018-02-14T14:44:26Z</cp:lastPrinted>
  <dcterms:created xsi:type="dcterms:W3CDTF">2017-03-12T11:00:38Z</dcterms:created>
  <dcterms:modified xsi:type="dcterms:W3CDTF">2018-02-21T09:43:26Z</dcterms:modified>
</cp:coreProperties>
</file>