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Gks04\Desktop\"/>
    </mc:Choice>
  </mc:AlternateContent>
  <xr:revisionPtr revIDLastSave="0" documentId="13_ncr:1_{DDD0AC37-C2F1-496B-8357-288D52613054}" xr6:coauthVersionLast="40" xr6:coauthVersionMax="40" xr10:uidLastSave="{00000000-0000-0000-0000-000000000000}"/>
  <bookViews>
    <workbookView xWindow="-108" yWindow="-108" windowWidth="23256" windowHeight="12600" xr2:uid="{00000000-000D-0000-FFFF-FFFF00000000}"/>
  </bookViews>
  <sheets>
    <sheet name="Русрегионснаб" sheetId="1" r:id="rId1"/>
  </sheets>
  <definedNames>
    <definedName name="_xlnm._FilterDatabase" localSheetId="0" hidden="1">Русрегионснаб!$A$10:$ET$74</definedName>
    <definedName name="Запрос1" localSheetId="0">#REF!</definedName>
    <definedName name="Запрос1">#REF!</definedName>
    <definedName name="_xlnm.Print_Area" localSheetId="0">Русрегионснаб!$A$1:$AL$78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I26" i="1"/>
  <c r="I27" i="1"/>
  <c r="I28" i="1"/>
  <c r="I30" i="1"/>
  <c r="I31" i="1"/>
  <c r="I32" i="1"/>
  <c r="I37" i="1"/>
  <c r="I38" i="1"/>
  <c r="I39" i="1"/>
  <c r="I40" i="1"/>
  <c r="I42" i="1"/>
  <c r="I43" i="1"/>
  <c r="I44" i="1"/>
  <c r="I45" i="1"/>
  <c r="I46" i="1"/>
  <c r="I47" i="1"/>
  <c r="I48" i="1"/>
  <c r="I49" i="1"/>
  <c r="I51" i="1"/>
  <c r="I52" i="1"/>
  <c r="I53" i="1"/>
  <c r="I54" i="1"/>
  <c r="I55" i="1"/>
  <c r="I56" i="1"/>
  <c r="I61" i="1"/>
  <c r="I62" i="1"/>
  <c r="I63" i="1"/>
  <c r="I64" i="1"/>
  <c r="I65" i="1"/>
  <c r="I66" i="1"/>
  <c r="I67" i="1"/>
  <c r="I68" i="1"/>
  <c r="I69" i="1"/>
  <c r="I70" i="1"/>
  <c r="I71" i="1"/>
  <c r="I14" i="1"/>
  <c r="I15" i="1"/>
  <c r="I13" i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H73" i="1"/>
  <c r="G72" i="1" l="1"/>
  <c r="I74" i="1"/>
</calcChain>
</file>

<file path=xl/sharedStrings.xml><?xml version="1.0" encoding="utf-8"?>
<sst xmlns="http://schemas.openxmlformats.org/spreadsheetml/2006/main" count="443" uniqueCount="105">
  <si>
    <t>Количество календарных дней (дн):</t>
  </si>
  <si>
    <t>Количество человек в бригаде (чел):</t>
  </si>
  <si>
    <t>Всего объём работ (чел/час):</t>
  </si>
  <si>
    <t>1.15</t>
  </si>
  <si>
    <t>Установка и разборка строительных лесов с защитной сеткой</t>
  </si>
  <si>
    <t>ООО "РУСРЕГИОНСНАБ"</t>
  </si>
  <si>
    <t>Истра г.о</t>
  </si>
  <si>
    <t>3.1.3</t>
  </si>
  <si>
    <t>Замена стояков центрального отопления (подвал, чердак) с их теплоизоляцией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</si>
  <si>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</si>
  <si>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</si>
  <si>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</si>
  <si>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</si>
  <si>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1.13</t>
  </si>
  <si>
    <t>Замена оконных и балконных блоков в местах общего пользования</t>
  </si>
  <si>
    <t>3.6.4</t>
  </si>
  <si>
    <t>Замена этажного распределительного щита</t>
  </si>
  <si>
    <t>3.6.3</t>
  </si>
  <si>
    <t>Замена общедомовой системы освещения</t>
  </si>
  <si>
    <t>3.6.2</t>
  </si>
  <si>
    <t>Замена магистралей (стояки)</t>
  </si>
  <si>
    <t>3.6.1</t>
  </si>
  <si>
    <t>Замена вводно-распределительного устройства</t>
  </si>
  <si>
    <t>3.3.3</t>
  </si>
  <si>
    <t>Замена стояков горячего водоснабжения по новым отверстиям если существующая система находится в стене</t>
  </si>
  <si>
    <t>3.2.3</t>
  </si>
  <si>
    <t>Замена стояков холодного водоснабжения по новым отверстиям если существующая система находится в стене</t>
  </si>
  <si>
    <t>1.14</t>
  </si>
  <si>
    <t>Замена входных дверей в подъезды, мусорокамеры на металлические двери в энергосберегающем исполнении</t>
  </si>
  <si>
    <t>1.11</t>
  </si>
  <si>
    <t>Ремонт балконных плит</t>
  </si>
  <si>
    <t>5.2</t>
  </si>
  <si>
    <t>Ремонт отмостки</t>
  </si>
  <si>
    <t>3.4.2</t>
  </si>
  <si>
    <t>Замена системы канализации (подвал)</t>
  </si>
  <si>
    <t>1.12</t>
  </si>
  <si>
    <t>Ремонт (замена) козырьков подъездов</t>
  </si>
  <si>
    <t>Истринский р-н, д. Павловское, д.18</t>
  </si>
  <si>
    <t>3.4.3</t>
  </si>
  <si>
    <t>Замена системы канализации по новым отверстиям если существующая система находится в стене</t>
  </si>
  <si>
    <t>Истринский р-н, г. Истра, ул. Советская, д.28</t>
  </si>
  <si>
    <t>1.10</t>
  </si>
  <si>
    <t>Замена системы наружного водостока</t>
  </si>
  <si>
    <t>1.6</t>
  </si>
  <si>
    <t>Ремонт оштукатуренного фасада</t>
  </si>
  <si>
    <t>Истринский р-н, г. Истра, ул. Первомайская, д.6</t>
  </si>
  <si>
    <t>2.11</t>
  </si>
  <si>
    <t>Ремонт кровли из профнастила</t>
  </si>
  <si>
    <t>2.6</t>
  </si>
  <si>
    <t>Ремонт чердачного помещения</t>
  </si>
  <si>
    <t>2.5</t>
  </si>
  <si>
    <t>Замена стропильной системы</t>
  </si>
  <si>
    <t>Истринский р-н, г. Истра, ул. Первомайская, д.4</t>
  </si>
  <si>
    <t>Истринский р-н, г. Дедовск, ул. Победы, д.6</t>
  </si>
  <si>
    <t>Истринский р-н, г. Дедовск, ул. Ленина, д.3</t>
  </si>
  <si>
    <t>Истринский р-н, г. Дедовск, ул. Ленина, д.1</t>
  </si>
  <si>
    <t>Истринский р-н, г. Дедовск, ул. Керамическая, д.6</t>
  </si>
  <si>
    <t>Истринский р-н, г. Дедовск, ул. Володарского, д.21</t>
  </si>
  <si>
    <t>Окончание работ</t>
  </si>
  <si>
    <t>Начало работ</t>
  </si>
  <si>
    <t>Июнь</t>
  </si>
  <si>
    <t>Май</t>
  </si>
  <si>
    <t>Апрель</t>
  </si>
  <si>
    <t>Март</t>
  </si>
  <si>
    <t>Февраль</t>
  </si>
  <si>
    <t>Январь</t>
  </si>
  <si>
    <t>Новые даты</t>
  </si>
  <si>
    <t>% выполнения</t>
  </si>
  <si>
    <t>Кол-во календарных дней</t>
  </si>
  <si>
    <t>Кол-во чел.бр.</t>
  </si>
  <si>
    <t>Всего чел/час</t>
  </si>
  <si>
    <t>Код элемента раб.</t>
  </si>
  <si>
    <t>Наименование элемента работ</t>
  </si>
  <si>
    <t>Адрес объекта</t>
  </si>
  <si>
    <t>Подрядчик</t>
  </si>
  <si>
    <t>Муниципальное образование</t>
  </si>
  <si>
    <t>№ п/п</t>
  </si>
  <si>
    <t>производства работ по договору № 1462-К от 05.02.2018 г.</t>
  </si>
  <si>
    <t>ГРАФИК</t>
  </si>
  <si>
    <t>________________А.В. Шаповалов</t>
  </si>
  <si>
    <t>__________________ А.А. Аниканов</t>
  </si>
  <si>
    <t>Заместитель генерального директора ФКР</t>
  </si>
  <si>
    <t>Генеральный директор ООО "Стиль-1"</t>
  </si>
  <si>
    <t>УТВЕРЖДАЮ:</t>
  </si>
  <si>
    <t>выполнено</t>
  </si>
  <si>
    <t>01.03.19</t>
  </si>
  <si>
    <t>исключение</t>
  </si>
  <si>
    <t>21.12.18</t>
  </si>
  <si>
    <t>25.02.19</t>
  </si>
  <si>
    <t>25.03.19</t>
  </si>
  <si>
    <t>05.03.19</t>
  </si>
  <si>
    <t>15.03.19</t>
  </si>
  <si>
    <t>10.03.19</t>
  </si>
  <si>
    <t>20.02.19</t>
  </si>
  <si>
    <t>30.03.19</t>
  </si>
  <si>
    <t>20.03.19</t>
  </si>
  <si>
    <t>7.03.19</t>
  </si>
  <si>
    <t>25.04.19</t>
  </si>
  <si>
    <t>20.04.19</t>
  </si>
  <si>
    <t>СОГЛАСОВАНО:</t>
  </si>
  <si>
    <t>Администрация г.о. Истра</t>
  </si>
  <si>
    <t>___________________________</t>
  </si>
  <si>
    <t xml:space="preserve">Генеральный директор </t>
  </si>
  <si>
    <t>Мурашкин А.Ю.</t>
  </si>
  <si>
    <t>ООО "Русрегионснаб"_________________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</si>
</sst>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1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1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4" borderId="0" xfId="0" applyFill="1"/>
    <xf numFmtId="0" fontId="7" fillId="0" borderId="0" xfId="0" applyFont="1"/>
    <xf numFmtId="0" fontId="4" fillId="0" borderId="0" xfId="0" applyFont="1" applyAlignment="1">
      <alignment horizontal="left" wrapText="1"/>
    </xf>
    <xf numFmtId="14" fontId="4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3" fontId="2" fillId="0" borderId="4" xfId="1" applyFont="1" applyBorder="1" applyAlignment="1">
      <alignment horizontal="center" vertical="center" wrapText="1"/>
    </xf>
    <xf numFmtId="43" fontId="2" fillId="0" borderId="3" xfId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12" fillId="0" borderId="0" xfId="0" applyFont="1"/>
    <xf numFmtId="0" fontId="11" fillId="0" borderId="0" xfId="0" applyFont="1" applyAlignment="1">
      <alignment horizontal="right"/>
    </xf>
    <xf numFmtId="14" fontId="11" fillId="0" borderId="0" xfId="0" applyNumberFormat="1" applyFont="1" applyAlignment="1">
      <alignment horizontal="right"/>
    </xf>
    <xf numFmtId="14" fontId="11" fillId="0" borderId="0" xfId="0" applyNumberFormat="1" applyFont="1" applyAlignment="1">
      <alignment horizontal="right" vertical="center"/>
    </xf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vertical="center" wrapText="1"/>
    </xf>
    <xf numFmtId="49" fontId="10" fillId="4" borderId="2" xfId="0" applyNumberFormat="1" applyFont="1" applyFill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wrapText="1"/>
    </xf>
    <xf numFmtId="49" fontId="10" fillId="4" borderId="7" xfId="0" applyNumberFormat="1" applyFont="1" applyFill="1" applyBorder="1" applyAlignment="1">
      <alignment horizont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/>
    <xf numFmtId="49" fontId="10" fillId="4" borderId="2" xfId="0" applyNumberFormat="1" applyFont="1" applyFill="1" applyBorder="1" applyAlignment="1">
      <alignment horizontal="center" wrapText="1"/>
    </xf>
    <xf numFmtId="0" fontId="10" fillId="2" borderId="1" xfId="0" applyFont="1" applyFill="1" applyBorder="1"/>
    <xf numFmtId="49" fontId="10" fillId="4" borderId="6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" fillId="0" borderId="1" xfId="2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right"/>
    </xf>
    <xf numFmtId="3" fontId="5" fillId="0" borderId="1" xfId="1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4" fontId="10" fillId="0" borderId="0" xfId="0" applyNumberFormat="1" applyFont="1" applyAlignment="1">
      <alignment horizontal="center" vertical="center" wrapText="1"/>
    </xf>
    <xf numFmtId="14" fontId="10" fillId="0" borderId="0" xfId="1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4" fontId="10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/>
    </xf>
    <xf numFmtId="14" fontId="5" fillId="0" borderId="0" xfId="1" applyNumberFormat="1" applyFont="1" applyAlignment="1">
      <alignment horizontal="center" vertical="center"/>
    </xf>
    <xf numFmtId="0" fontId="9" fillId="4" borderId="0" xfId="0" applyFont="1" applyFill="1"/>
    <xf numFmtId="14" fontId="9" fillId="0" borderId="0" xfId="0" applyNumberFormat="1" applyFont="1"/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78"/>
  <sheetViews>
    <sheetView tabSelected="1" view="pageBreakPreview" zoomScale="75" zoomScaleNormal="130" zoomScaleSheetLayoutView="75" workbookViewId="0">
      <selection activeCell="B2" sqref="B2"/>
    </sheetView>
  </sheetViews>
  <sheetFormatPr defaultRowHeight="14.4" x14ac:dyDescent="0.3"/>
  <cols>
    <col min="1" max="1" width="6.88671875" customWidth="1"/>
    <col min="2" max="2" width="15.88671875" customWidth="1"/>
    <col min="3" max="3" width="25.5546875" customWidth="1"/>
    <col min="4" max="4" width="49.109375" customWidth="1"/>
    <col min="5" max="5" width="100.44140625" style="11" customWidth="1"/>
    <col min="6" max="6" width="9.88671875" customWidth="1"/>
    <col min="7" max="7" width="9.5546875" customWidth="1"/>
    <col min="8" max="8" width="10.5546875" customWidth="1"/>
    <col min="9" max="9" width="9.44140625" customWidth="1"/>
    <col min="10" max="10" width="14.109375" style="1" bestFit="1" customWidth="1"/>
    <col min="11" max="11" width="11.6640625" style="1" customWidth="1"/>
    <col min="12" max="12" width="11.6640625" style="1" hidden="1" customWidth="1"/>
    <col min="13" max="13" width="11.109375" style="1" hidden="1" customWidth="1"/>
    <col min="14" max="14" width="11.33203125" style="1" hidden="1" customWidth="1"/>
    <col min="15" max="38" width="2.6640625" customWidth="1"/>
  </cols>
  <sheetData>
    <row r="1" spans="1:38" s="36" customFormat="1" ht="23.4" x14ac:dyDescent="0.45">
      <c r="A1" s="28"/>
      <c r="B1" s="29" t="s">
        <v>83</v>
      </c>
      <c r="C1" s="29"/>
      <c r="D1" s="30"/>
      <c r="E1" s="31"/>
      <c r="F1" s="32" t="s">
        <v>83</v>
      </c>
      <c r="G1" s="33"/>
      <c r="H1" s="33"/>
      <c r="I1" s="33"/>
      <c r="J1" s="34"/>
      <c r="K1" s="34"/>
      <c r="L1" s="34"/>
      <c r="M1" s="35"/>
      <c r="N1" s="35"/>
      <c r="S1" s="32"/>
      <c r="T1" s="32"/>
      <c r="V1" s="32"/>
      <c r="W1" s="32" t="s">
        <v>99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4"/>
    </row>
    <row r="2" spans="1:38" s="36" customFormat="1" ht="23.4" x14ac:dyDescent="0.45">
      <c r="A2" s="28"/>
      <c r="B2" s="37" t="s">
        <v>82</v>
      </c>
      <c r="C2" s="37"/>
      <c r="D2" s="38"/>
      <c r="E2" s="39"/>
      <c r="F2" s="37" t="s">
        <v>81</v>
      </c>
      <c r="G2" s="33"/>
      <c r="H2" s="33"/>
      <c r="I2" s="33"/>
      <c r="J2" s="34"/>
      <c r="K2" s="34"/>
      <c r="L2" s="34"/>
      <c r="M2" s="35"/>
      <c r="N2" s="35"/>
      <c r="S2" s="40"/>
      <c r="T2" s="40"/>
      <c r="U2" s="40"/>
      <c r="V2" s="40"/>
      <c r="W2" s="40" t="s">
        <v>100</v>
      </c>
      <c r="X2" s="40"/>
      <c r="Y2" s="40"/>
      <c r="Z2" s="40"/>
      <c r="AA2" s="40"/>
      <c r="AB2" s="40"/>
      <c r="AC2" s="40"/>
      <c r="AD2" s="40"/>
      <c r="AF2" s="41"/>
      <c r="AG2" s="41"/>
      <c r="AH2" s="41"/>
      <c r="AI2" s="41"/>
      <c r="AJ2" s="41"/>
      <c r="AK2" s="41"/>
      <c r="AL2" s="34"/>
    </row>
    <row r="3" spans="1:38" s="36" customFormat="1" ht="61.2" customHeight="1" x14ac:dyDescent="0.45">
      <c r="A3" s="28"/>
      <c r="B3" s="40" t="s">
        <v>80</v>
      </c>
      <c r="C3" s="40"/>
      <c r="D3" s="40"/>
      <c r="E3" s="42"/>
      <c r="F3" s="37" t="s">
        <v>79</v>
      </c>
      <c r="G3" s="33"/>
      <c r="H3" s="33"/>
      <c r="I3" s="33"/>
      <c r="J3" s="34"/>
      <c r="K3" s="34"/>
      <c r="L3" s="34"/>
      <c r="M3" s="35"/>
      <c r="N3" s="35"/>
      <c r="S3" s="40"/>
      <c r="T3" s="40"/>
      <c r="U3" s="40"/>
      <c r="V3" s="40"/>
      <c r="W3" s="37" t="s">
        <v>101</v>
      </c>
      <c r="X3" s="40"/>
      <c r="Y3" s="40"/>
      <c r="Z3" s="40"/>
      <c r="AA3" s="40"/>
      <c r="AB3" s="40"/>
      <c r="AC3" s="40"/>
      <c r="AD3" s="40"/>
      <c r="AF3" s="41"/>
      <c r="AG3" s="41"/>
      <c r="AH3" s="41"/>
      <c r="AI3" s="41"/>
      <c r="AJ3" s="41"/>
      <c r="AK3" s="41"/>
      <c r="AL3" s="34"/>
    </row>
    <row r="4" spans="1:38" ht="18" x14ac:dyDescent="0.35">
      <c r="A4" s="5"/>
      <c r="B4" s="6"/>
      <c r="C4" s="12"/>
      <c r="D4" s="6"/>
      <c r="E4" s="13"/>
      <c r="F4" s="10"/>
      <c r="G4" s="8"/>
      <c r="H4" s="8"/>
      <c r="I4" s="8"/>
      <c r="J4" s="7"/>
      <c r="K4" s="7"/>
      <c r="L4" s="7"/>
      <c r="M4" s="14"/>
      <c r="N4" s="14"/>
      <c r="O4" s="4"/>
      <c r="P4" s="4"/>
      <c r="Q4" s="4"/>
      <c r="R4" s="4"/>
      <c r="S4" s="6"/>
      <c r="T4" s="6"/>
      <c r="U4" s="6"/>
      <c r="V4" s="6"/>
      <c r="W4" s="10"/>
      <c r="X4" s="6"/>
      <c r="Y4" s="6"/>
      <c r="Z4" s="6"/>
      <c r="AA4" s="6"/>
      <c r="AB4" s="6"/>
      <c r="AC4" s="6"/>
      <c r="AD4" s="6"/>
      <c r="AF4" s="9"/>
      <c r="AG4" s="9"/>
      <c r="AH4" s="9"/>
      <c r="AI4" s="9"/>
      <c r="AJ4" s="9"/>
      <c r="AK4" s="9"/>
      <c r="AL4" s="7"/>
    </row>
    <row r="5" spans="1:38" ht="18" x14ac:dyDescent="0.35">
      <c r="A5" s="5"/>
      <c r="B5" s="6"/>
      <c r="C5" s="12"/>
      <c r="D5" s="6"/>
      <c r="E5" s="13"/>
      <c r="F5" s="10"/>
      <c r="G5" s="8"/>
      <c r="H5" s="8"/>
      <c r="I5" s="8"/>
      <c r="J5" s="7"/>
      <c r="K5" s="7"/>
      <c r="L5" s="7"/>
      <c r="M5" s="14"/>
      <c r="N5" s="14"/>
      <c r="O5" s="4"/>
      <c r="P5" s="4"/>
      <c r="Q5" s="4"/>
      <c r="R5" s="4"/>
      <c r="S5" s="6"/>
      <c r="T5" s="6"/>
      <c r="U5" s="6"/>
      <c r="V5" s="6"/>
      <c r="W5" s="10"/>
      <c r="X5" s="6"/>
      <c r="Y5" s="6"/>
      <c r="Z5" s="6"/>
      <c r="AA5" s="6"/>
      <c r="AB5" s="6"/>
      <c r="AC5" s="6"/>
      <c r="AD5" s="6"/>
      <c r="AF5" s="9"/>
      <c r="AG5" s="9"/>
      <c r="AH5" s="9"/>
      <c r="AI5" s="9"/>
      <c r="AJ5" s="9"/>
      <c r="AK5" s="9"/>
      <c r="AL5" s="7"/>
    </row>
    <row r="6" spans="1:38" ht="18" x14ac:dyDescent="0.35">
      <c r="A6" s="5"/>
      <c r="B6" s="6"/>
      <c r="C6" s="12"/>
      <c r="D6" s="6"/>
      <c r="E6" s="13"/>
      <c r="F6" s="10"/>
      <c r="G6" s="8"/>
      <c r="H6" s="8"/>
      <c r="I6" s="8"/>
      <c r="J6" s="7"/>
      <c r="K6" s="7"/>
      <c r="L6" s="7"/>
      <c r="M6" s="14"/>
      <c r="N6" s="14"/>
      <c r="O6" s="4"/>
      <c r="P6" s="4"/>
      <c r="Q6" s="4"/>
      <c r="R6" s="4"/>
      <c r="S6" s="6"/>
      <c r="T6" s="6"/>
      <c r="U6" s="6"/>
      <c r="V6" s="6"/>
      <c r="W6" s="10"/>
      <c r="X6" s="6"/>
      <c r="Y6" s="6"/>
      <c r="Z6" s="6"/>
      <c r="AA6" s="6"/>
      <c r="AB6" s="6"/>
      <c r="AC6" s="6"/>
      <c r="AD6" s="6"/>
      <c r="AF6" s="9"/>
      <c r="AG6" s="9"/>
      <c r="AH6" s="9"/>
      <c r="AI6" s="9"/>
      <c r="AJ6" s="9"/>
      <c r="AK6" s="9"/>
      <c r="AL6" s="7"/>
    </row>
    <row r="7" spans="1:38" ht="20.399999999999999" x14ac:dyDescent="0.35">
      <c r="A7" s="5"/>
      <c r="B7" s="18" t="s">
        <v>78</v>
      </c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spans="1:38" ht="20.399999999999999" x14ac:dyDescent="0.35">
      <c r="A8" s="5"/>
      <c r="B8" s="18" t="s">
        <v>77</v>
      </c>
      <c r="C8" s="18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spans="1:38" ht="40.950000000000003" customHeight="1" x14ac:dyDescent="0.3">
      <c r="A9" s="15" t="s">
        <v>76</v>
      </c>
      <c r="B9" s="15" t="s">
        <v>75</v>
      </c>
      <c r="C9" s="79" t="s">
        <v>74</v>
      </c>
      <c r="D9" s="15" t="s">
        <v>73</v>
      </c>
      <c r="E9" s="16" t="s">
        <v>72</v>
      </c>
      <c r="F9" s="15" t="s">
        <v>71</v>
      </c>
      <c r="G9" s="15" t="s">
        <v>70</v>
      </c>
      <c r="H9" s="15" t="s">
        <v>69</v>
      </c>
      <c r="I9" s="15" t="s">
        <v>68</v>
      </c>
      <c r="J9" s="22" t="s">
        <v>59</v>
      </c>
      <c r="K9" s="22" t="s">
        <v>58</v>
      </c>
      <c r="L9" s="20" t="s">
        <v>67</v>
      </c>
      <c r="M9" s="15" t="s">
        <v>66</v>
      </c>
      <c r="N9" s="15"/>
      <c r="O9" s="17" t="s">
        <v>65</v>
      </c>
      <c r="P9" s="17"/>
      <c r="Q9" s="17"/>
      <c r="R9" s="17"/>
      <c r="S9" s="17" t="s">
        <v>64</v>
      </c>
      <c r="T9" s="17"/>
      <c r="U9" s="17"/>
      <c r="V9" s="17"/>
      <c r="W9" s="17" t="s">
        <v>63</v>
      </c>
      <c r="X9" s="17"/>
      <c r="Y9" s="17"/>
      <c r="Z9" s="17"/>
      <c r="AA9" s="17" t="s">
        <v>62</v>
      </c>
      <c r="AB9" s="17"/>
      <c r="AC9" s="17"/>
      <c r="AD9" s="17"/>
      <c r="AE9" s="17" t="s">
        <v>61</v>
      </c>
      <c r="AF9" s="17"/>
      <c r="AG9" s="17"/>
      <c r="AH9" s="17"/>
      <c r="AI9" s="17" t="s">
        <v>60</v>
      </c>
      <c r="AJ9" s="17"/>
      <c r="AK9" s="17"/>
      <c r="AL9" s="17"/>
    </row>
    <row r="10" spans="1:38" ht="42" customHeight="1" x14ac:dyDescent="0.3">
      <c r="A10" s="15"/>
      <c r="B10" s="15"/>
      <c r="C10" s="80"/>
      <c r="D10" s="15"/>
      <c r="E10" s="16"/>
      <c r="F10" s="15"/>
      <c r="G10" s="15"/>
      <c r="H10" s="15"/>
      <c r="I10" s="15"/>
      <c r="J10" s="23"/>
      <c r="K10" s="23"/>
      <c r="L10" s="21"/>
      <c r="M10" s="3" t="s">
        <v>59</v>
      </c>
      <c r="N10" s="3" t="s">
        <v>58</v>
      </c>
      <c r="O10" s="2">
        <v>1</v>
      </c>
      <c r="P10" s="2">
        <v>2</v>
      </c>
      <c r="Q10" s="2">
        <v>3</v>
      </c>
      <c r="R10" s="2">
        <v>4</v>
      </c>
      <c r="S10" s="2">
        <v>1</v>
      </c>
      <c r="T10" s="2">
        <v>2</v>
      </c>
      <c r="U10" s="2">
        <v>3</v>
      </c>
      <c r="V10" s="2">
        <v>4</v>
      </c>
      <c r="W10" s="2">
        <v>1</v>
      </c>
      <c r="X10" s="2">
        <v>2</v>
      </c>
      <c r="Y10" s="2">
        <v>3</v>
      </c>
      <c r="Z10" s="2">
        <v>4</v>
      </c>
      <c r="AA10" s="2">
        <v>1</v>
      </c>
      <c r="AB10" s="2">
        <v>2</v>
      </c>
      <c r="AC10" s="2">
        <v>3</v>
      </c>
      <c r="AD10" s="2">
        <v>4</v>
      </c>
      <c r="AE10" s="2">
        <v>1</v>
      </c>
      <c r="AF10" s="2">
        <v>2</v>
      </c>
      <c r="AG10" s="2">
        <v>3</v>
      </c>
      <c r="AH10" s="2">
        <v>4</v>
      </c>
      <c r="AI10" s="2">
        <v>1</v>
      </c>
      <c r="AJ10" s="2">
        <v>2</v>
      </c>
      <c r="AK10" s="2">
        <v>3</v>
      </c>
      <c r="AL10" s="2">
        <v>4</v>
      </c>
    </row>
    <row r="11" spans="1:38" s="25" customFormat="1" ht="42" x14ac:dyDescent="0.4">
      <c r="A11" s="43">
        <v>1</v>
      </c>
      <c r="B11" s="44" t="s">
        <v>6</v>
      </c>
      <c r="C11" s="81" t="s">
        <v>5</v>
      </c>
      <c r="D11" s="45" t="s">
        <v>57</v>
      </c>
      <c r="E11" s="46" t="s">
        <v>51</v>
      </c>
      <c r="F11" s="47" t="s">
        <v>50</v>
      </c>
      <c r="G11" s="48">
        <f t="shared" ref="G11:G23" si="0">H11*I11*8</f>
        <v>1024</v>
      </c>
      <c r="H11" s="49">
        <v>4</v>
      </c>
      <c r="I11" s="49">
        <v>32</v>
      </c>
      <c r="J11" s="50" t="s">
        <v>84</v>
      </c>
      <c r="K11" s="51"/>
      <c r="L11" s="49">
        <v>95</v>
      </c>
      <c r="M11" s="52">
        <v>43358</v>
      </c>
      <c r="N11" s="52">
        <v>43404</v>
      </c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</row>
    <row r="12" spans="1:38" s="25" customFormat="1" ht="42" x14ac:dyDescent="0.4">
      <c r="A12" s="43">
        <v>2</v>
      </c>
      <c r="B12" s="44" t="s">
        <v>6</v>
      </c>
      <c r="C12" s="81" t="s">
        <v>5</v>
      </c>
      <c r="D12" s="45" t="s">
        <v>57</v>
      </c>
      <c r="E12" s="46" t="s">
        <v>47</v>
      </c>
      <c r="F12" s="47" t="s">
        <v>46</v>
      </c>
      <c r="G12" s="48">
        <f t="shared" si="0"/>
        <v>1024</v>
      </c>
      <c r="H12" s="49">
        <v>4</v>
      </c>
      <c r="I12" s="49">
        <v>32</v>
      </c>
      <c r="J12" s="50" t="s">
        <v>84</v>
      </c>
      <c r="K12" s="51"/>
      <c r="L12" s="49">
        <v>95</v>
      </c>
      <c r="M12" s="52">
        <v>43358</v>
      </c>
      <c r="N12" s="52">
        <v>43404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</row>
    <row r="13" spans="1:38" s="25" customFormat="1" ht="42" x14ac:dyDescent="0.4">
      <c r="A13" s="43">
        <v>3</v>
      </c>
      <c r="B13" s="44" t="s">
        <v>6</v>
      </c>
      <c r="C13" s="81" t="s">
        <v>5</v>
      </c>
      <c r="D13" s="45" t="s">
        <v>57</v>
      </c>
      <c r="E13" s="46" t="s">
        <v>12</v>
      </c>
      <c r="F13" s="47" t="s">
        <v>11</v>
      </c>
      <c r="G13" s="48">
        <f t="shared" si="0"/>
        <v>928</v>
      </c>
      <c r="H13" s="49">
        <v>4</v>
      </c>
      <c r="I13" s="49">
        <f>K13-J13</f>
        <v>29</v>
      </c>
      <c r="J13" s="54" t="s">
        <v>85</v>
      </c>
      <c r="K13" s="54" t="s">
        <v>94</v>
      </c>
      <c r="L13" s="49">
        <v>0</v>
      </c>
      <c r="M13" s="52">
        <v>43770</v>
      </c>
      <c r="N13" s="52">
        <v>43798</v>
      </c>
      <c r="O13" s="53"/>
      <c r="P13" s="53"/>
      <c r="Q13" s="53"/>
      <c r="R13" s="53"/>
      <c r="S13" s="53"/>
      <c r="T13" s="53"/>
      <c r="U13" s="53"/>
      <c r="V13" s="53"/>
      <c r="W13" s="55"/>
      <c r="X13" s="55"/>
      <c r="Y13" s="55"/>
      <c r="Z13" s="55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</row>
    <row r="14" spans="1:38" s="25" customFormat="1" ht="42" x14ac:dyDescent="0.4">
      <c r="A14" s="43">
        <v>4</v>
      </c>
      <c r="B14" s="44" t="s">
        <v>6</v>
      </c>
      <c r="C14" s="81" t="s">
        <v>5</v>
      </c>
      <c r="D14" s="45" t="s">
        <v>56</v>
      </c>
      <c r="E14" s="46" t="s">
        <v>14</v>
      </c>
      <c r="F14" s="47" t="s">
        <v>13</v>
      </c>
      <c r="G14" s="48">
        <f t="shared" si="0"/>
        <v>928</v>
      </c>
      <c r="H14" s="49">
        <v>4</v>
      </c>
      <c r="I14" s="49">
        <f t="shared" ref="I14:I71" si="1">K14-J14</f>
        <v>29</v>
      </c>
      <c r="J14" s="54" t="s">
        <v>85</v>
      </c>
      <c r="K14" s="54" t="s">
        <v>94</v>
      </c>
      <c r="L14" s="49">
        <v>0</v>
      </c>
      <c r="M14" s="52">
        <v>43488</v>
      </c>
      <c r="N14" s="52">
        <v>43501</v>
      </c>
      <c r="O14" s="53"/>
      <c r="P14" s="53"/>
      <c r="Q14" s="53"/>
      <c r="R14" s="53"/>
      <c r="S14" s="53"/>
      <c r="T14" s="53"/>
      <c r="U14" s="53"/>
      <c r="V14" s="53"/>
      <c r="W14" s="55"/>
      <c r="X14" s="55"/>
      <c r="Y14" s="55"/>
      <c r="Z14" s="55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s="25" customFormat="1" ht="42" x14ac:dyDescent="0.4">
      <c r="A15" s="43">
        <v>5</v>
      </c>
      <c r="B15" s="44" t="s">
        <v>6</v>
      </c>
      <c r="C15" s="81" t="s">
        <v>5</v>
      </c>
      <c r="D15" s="45" t="s">
        <v>56</v>
      </c>
      <c r="E15" s="46" t="s">
        <v>28</v>
      </c>
      <c r="F15" s="47" t="s">
        <v>27</v>
      </c>
      <c r="G15" s="48">
        <f t="shared" si="0"/>
        <v>928</v>
      </c>
      <c r="H15" s="49">
        <v>4</v>
      </c>
      <c r="I15" s="49">
        <f t="shared" si="1"/>
        <v>29</v>
      </c>
      <c r="J15" s="54" t="s">
        <v>85</v>
      </c>
      <c r="K15" s="54" t="s">
        <v>94</v>
      </c>
      <c r="L15" s="49">
        <v>0</v>
      </c>
      <c r="M15" s="52">
        <v>43485</v>
      </c>
      <c r="N15" s="52">
        <v>43490</v>
      </c>
      <c r="O15" s="53"/>
      <c r="P15" s="53"/>
      <c r="Q15" s="53"/>
      <c r="R15" s="53"/>
      <c r="S15" s="53"/>
      <c r="T15" s="53"/>
      <c r="U15" s="53"/>
      <c r="V15" s="53"/>
      <c r="W15" s="55"/>
      <c r="X15" s="55"/>
      <c r="Y15" s="55"/>
      <c r="Z15" s="55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</row>
    <row r="16" spans="1:38" s="25" customFormat="1" ht="42" x14ac:dyDescent="0.4">
      <c r="A16" s="43">
        <v>6</v>
      </c>
      <c r="B16" s="44" t="s">
        <v>6</v>
      </c>
      <c r="C16" s="81" t="s">
        <v>5</v>
      </c>
      <c r="D16" s="45" t="s">
        <v>56</v>
      </c>
      <c r="E16" s="46" t="s">
        <v>4</v>
      </c>
      <c r="F16" s="47" t="s">
        <v>3</v>
      </c>
      <c r="G16" s="48">
        <f t="shared" si="0"/>
        <v>240</v>
      </c>
      <c r="H16" s="49">
        <v>6</v>
      </c>
      <c r="I16" s="49">
        <v>5</v>
      </c>
      <c r="J16" s="56" t="s">
        <v>86</v>
      </c>
      <c r="K16" s="57"/>
      <c r="L16" s="49">
        <v>0</v>
      </c>
      <c r="M16" s="52">
        <v>43770</v>
      </c>
      <c r="N16" s="52">
        <v>43798</v>
      </c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</row>
    <row r="17" spans="1:38" s="25" customFormat="1" ht="42" x14ac:dyDescent="0.4">
      <c r="A17" s="43">
        <v>7</v>
      </c>
      <c r="B17" s="44" t="s">
        <v>6</v>
      </c>
      <c r="C17" s="81" t="s">
        <v>5</v>
      </c>
      <c r="D17" s="45" t="s">
        <v>56</v>
      </c>
      <c r="E17" s="46" t="s">
        <v>51</v>
      </c>
      <c r="F17" s="47" t="s">
        <v>50</v>
      </c>
      <c r="G17" s="48">
        <f t="shared" si="0"/>
        <v>992</v>
      </c>
      <c r="H17" s="49">
        <v>4</v>
      </c>
      <c r="I17" s="49">
        <v>31</v>
      </c>
      <c r="J17" s="50" t="s">
        <v>84</v>
      </c>
      <c r="K17" s="51"/>
      <c r="L17" s="49">
        <v>95</v>
      </c>
      <c r="M17" s="52">
        <v>43365</v>
      </c>
      <c r="N17" s="52">
        <v>43411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</row>
    <row r="18" spans="1:38" s="25" customFormat="1" ht="42" x14ac:dyDescent="0.4">
      <c r="A18" s="43">
        <v>8</v>
      </c>
      <c r="B18" s="44" t="s">
        <v>6</v>
      </c>
      <c r="C18" s="81" t="s">
        <v>5</v>
      </c>
      <c r="D18" s="45" t="s">
        <v>56</v>
      </c>
      <c r="E18" s="46" t="s">
        <v>47</v>
      </c>
      <c r="F18" s="47" t="s">
        <v>46</v>
      </c>
      <c r="G18" s="48">
        <f t="shared" si="0"/>
        <v>1488</v>
      </c>
      <c r="H18" s="49">
        <v>6</v>
      </c>
      <c r="I18" s="49">
        <v>31</v>
      </c>
      <c r="J18" s="50" t="s">
        <v>84</v>
      </c>
      <c r="K18" s="51"/>
      <c r="L18" s="49">
        <v>95</v>
      </c>
      <c r="M18" s="52">
        <v>43365</v>
      </c>
      <c r="N18" s="52">
        <v>43411</v>
      </c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</row>
    <row r="19" spans="1:38" s="25" customFormat="1" ht="42" x14ac:dyDescent="0.4">
      <c r="A19" s="43">
        <v>9</v>
      </c>
      <c r="B19" s="44" t="s">
        <v>6</v>
      </c>
      <c r="C19" s="81" t="s">
        <v>5</v>
      </c>
      <c r="D19" s="45" t="s">
        <v>55</v>
      </c>
      <c r="E19" s="46" t="s">
        <v>10</v>
      </c>
      <c r="F19" s="47" t="s">
        <v>9</v>
      </c>
      <c r="G19" s="48">
        <f t="shared" si="0"/>
        <v>768</v>
      </c>
      <c r="H19" s="49">
        <v>4</v>
      </c>
      <c r="I19" s="49">
        <v>24</v>
      </c>
      <c r="J19" s="50" t="s">
        <v>84</v>
      </c>
      <c r="K19" s="51"/>
      <c r="L19" s="49">
        <v>95</v>
      </c>
      <c r="M19" s="52">
        <v>43275</v>
      </c>
      <c r="N19" s="52">
        <v>43296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38" s="25" customFormat="1" ht="42" x14ac:dyDescent="0.4">
      <c r="A20" s="43">
        <v>10</v>
      </c>
      <c r="B20" s="44" t="s">
        <v>6</v>
      </c>
      <c r="C20" s="81" t="s">
        <v>5</v>
      </c>
      <c r="D20" s="45" t="s">
        <v>54</v>
      </c>
      <c r="E20" s="46" t="s">
        <v>12</v>
      </c>
      <c r="F20" s="47" t="s">
        <v>11</v>
      </c>
      <c r="G20" s="48">
        <f t="shared" si="0"/>
        <v>768</v>
      </c>
      <c r="H20" s="49">
        <v>4</v>
      </c>
      <c r="I20" s="49">
        <v>24</v>
      </c>
      <c r="J20" s="50" t="s">
        <v>84</v>
      </c>
      <c r="K20" s="51"/>
      <c r="L20" s="49">
        <v>95</v>
      </c>
      <c r="M20" s="52">
        <v>43296</v>
      </c>
      <c r="N20" s="52">
        <v>43333</v>
      </c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38" s="25" customFormat="1" ht="42" x14ac:dyDescent="0.4">
      <c r="A21" s="43">
        <v>11</v>
      </c>
      <c r="B21" s="44" t="s">
        <v>6</v>
      </c>
      <c r="C21" s="81" t="s">
        <v>5</v>
      </c>
      <c r="D21" s="45" t="s">
        <v>53</v>
      </c>
      <c r="E21" s="46" t="s">
        <v>51</v>
      </c>
      <c r="F21" s="47" t="s">
        <v>50</v>
      </c>
      <c r="G21" s="48">
        <f t="shared" si="0"/>
        <v>992</v>
      </c>
      <c r="H21" s="49">
        <v>4</v>
      </c>
      <c r="I21" s="49">
        <v>31</v>
      </c>
      <c r="J21" s="50" t="s">
        <v>84</v>
      </c>
      <c r="K21" s="51"/>
      <c r="L21" s="49">
        <v>95</v>
      </c>
      <c r="M21" s="52">
        <v>43358</v>
      </c>
      <c r="N21" s="52">
        <v>43404</v>
      </c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38" s="25" customFormat="1" ht="42" x14ac:dyDescent="0.4">
      <c r="A22" s="43">
        <v>12</v>
      </c>
      <c r="B22" s="44" t="s">
        <v>6</v>
      </c>
      <c r="C22" s="81" t="s">
        <v>5</v>
      </c>
      <c r="D22" s="45" t="s">
        <v>53</v>
      </c>
      <c r="E22" s="46" t="s">
        <v>47</v>
      </c>
      <c r="F22" s="47" t="s">
        <v>46</v>
      </c>
      <c r="G22" s="48">
        <f t="shared" si="0"/>
        <v>992</v>
      </c>
      <c r="H22" s="49">
        <v>4</v>
      </c>
      <c r="I22" s="49">
        <v>31</v>
      </c>
      <c r="J22" s="50" t="s">
        <v>84</v>
      </c>
      <c r="K22" s="51"/>
      <c r="L22" s="49">
        <v>95</v>
      </c>
      <c r="M22" s="52">
        <v>43358</v>
      </c>
      <c r="N22" s="52">
        <v>43404</v>
      </c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38" s="25" customFormat="1" ht="42" x14ac:dyDescent="0.4">
      <c r="A23" s="43">
        <v>13</v>
      </c>
      <c r="B23" s="44" t="s">
        <v>6</v>
      </c>
      <c r="C23" s="81" t="s">
        <v>5</v>
      </c>
      <c r="D23" s="45" t="s">
        <v>53</v>
      </c>
      <c r="E23" s="46" t="s">
        <v>8</v>
      </c>
      <c r="F23" s="47" t="s">
        <v>7</v>
      </c>
      <c r="G23" s="48">
        <f t="shared" si="0"/>
        <v>240</v>
      </c>
      <c r="H23" s="49">
        <v>5</v>
      </c>
      <c r="I23" s="49">
        <v>6</v>
      </c>
      <c r="J23" s="50" t="s">
        <v>84</v>
      </c>
      <c r="K23" s="51"/>
      <c r="L23" s="49">
        <v>95</v>
      </c>
      <c r="M23" s="52">
        <v>43252</v>
      </c>
      <c r="N23" s="52">
        <v>43281</v>
      </c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38" s="25" customFormat="1" ht="42" x14ac:dyDescent="0.4">
      <c r="A24" s="43">
        <v>14</v>
      </c>
      <c r="B24" s="44" t="s">
        <v>6</v>
      </c>
      <c r="C24" s="81" t="s">
        <v>5</v>
      </c>
      <c r="D24" s="45" t="s">
        <v>52</v>
      </c>
      <c r="E24" s="46" t="s">
        <v>42</v>
      </c>
      <c r="F24" s="47" t="s">
        <v>41</v>
      </c>
      <c r="G24" s="48">
        <f t="shared" ref="G24:G43" si="2">H24*I24*8</f>
        <v>2688</v>
      </c>
      <c r="H24" s="49">
        <v>4</v>
      </c>
      <c r="I24" s="49">
        <f t="shared" si="1"/>
        <v>84</v>
      </c>
      <c r="J24" s="54" t="s">
        <v>87</v>
      </c>
      <c r="K24" s="54" t="s">
        <v>91</v>
      </c>
      <c r="L24" s="49">
        <v>0</v>
      </c>
      <c r="M24" s="52">
        <v>43449</v>
      </c>
      <c r="N24" s="58">
        <v>43503</v>
      </c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38" s="25" customFormat="1" ht="42" x14ac:dyDescent="0.4">
      <c r="A25" s="43">
        <v>15</v>
      </c>
      <c r="B25" s="44" t="s">
        <v>6</v>
      </c>
      <c r="C25" s="81" t="s">
        <v>5</v>
      </c>
      <c r="D25" s="45" t="s">
        <v>52</v>
      </c>
      <c r="E25" s="46" t="s">
        <v>30</v>
      </c>
      <c r="F25" s="47" t="s">
        <v>29</v>
      </c>
      <c r="G25" s="48">
        <f t="shared" si="2"/>
        <v>192</v>
      </c>
      <c r="H25" s="49">
        <v>4</v>
      </c>
      <c r="I25" s="49">
        <v>6</v>
      </c>
      <c r="J25" s="59" t="s">
        <v>86</v>
      </c>
      <c r="K25" s="60"/>
      <c r="L25" s="49">
        <v>0</v>
      </c>
      <c r="M25" s="52">
        <v>43770</v>
      </c>
      <c r="N25" s="52">
        <v>43798</v>
      </c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38" s="25" customFormat="1" ht="42" x14ac:dyDescent="0.4">
      <c r="A26" s="43">
        <v>16</v>
      </c>
      <c r="B26" s="44" t="s">
        <v>6</v>
      </c>
      <c r="C26" s="81" t="s">
        <v>5</v>
      </c>
      <c r="D26" s="45" t="s">
        <v>52</v>
      </c>
      <c r="E26" s="46" t="s">
        <v>36</v>
      </c>
      <c r="F26" s="47" t="s">
        <v>35</v>
      </c>
      <c r="G26" s="48">
        <f t="shared" si="2"/>
        <v>608</v>
      </c>
      <c r="H26" s="49">
        <v>4</v>
      </c>
      <c r="I26" s="49">
        <f t="shared" si="1"/>
        <v>19</v>
      </c>
      <c r="J26" s="54" t="s">
        <v>85</v>
      </c>
      <c r="K26" s="54" t="s">
        <v>95</v>
      </c>
      <c r="L26" s="49">
        <v>0</v>
      </c>
      <c r="M26" s="52">
        <v>43525</v>
      </c>
      <c r="N26" s="52">
        <v>43531</v>
      </c>
      <c r="O26" s="53"/>
      <c r="P26" s="53"/>
      <c r="Q26" s="53"/>
      <c r="R26" s="53"/>
      <c r="S26" s="53"/>
      <c r="T26" s="53"/>
      <c r="U26" s="53"/>
      <c r="V26" s="53"/>
      <c r="W26" s="55"/>
      <c r="X26" s="55"/>
      <c r="Y26" s="55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38" s="25" customFormat="1" ht="42" x14ac:dyDescent="0.4">
      <c r="A27" s="43">
        <v>17</v>
      </c>
      <c r="B27" s="44" t="s">
        <v>6</v>
      </c>
      <c r="C27" s="81" t="s">
        <v>5</v>
      </c>
      <c r="D27" s="45" t="s">
        <v>52</v>
      </c>
      <c r="E27" s="46" t="s">
        <v>14</v>
      </c>
      <c r="F27" s="47" t="s">
        <v>13</v>
      </c>
      <c r="G27" s="48">
        <f t="shared" si="2"/>
        <v>608</v>
      </c>
      <c r="H27" s="49">
        <v>4</v>
      </c>
      <c r="I27" s="49">
        <f t="shared" si="1"/>
        <v>19</v>
      </c>
      <c r="J27" s="54" t="s">
        <v>85</v>
      </c>
      <c r="K27" s="54" t="s">
        <v>95</v>
      </c>
      <c r="L27" s="49">
        <v>0</v>
      </c>
      <c r="M27" s="52">
        <v>43452</v>
      </c>
      <c r="N27" s="58">
        <v>43503</v>
      </c>
      <c r="O27" s="53"/>
      <c r="P27" s="53"/>
      <c r="Q27" s="53"/>
      <c r="R27" s="53"/>
      <c r="S27" s="53"/>
      <c r="T27" s="53"/>
      <c r="U27" s="53"/>
      <c r="V27" s="53"/>
      <c r="W27" s="55"/>
      <c r="X27" s="55"/>
      <c r="Y27" s="55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38" s="25" customFormat="1" ht="42" x14ac:dyDescent="0.4">
      <c r="A28" s="43">
        <v>18</v>
      </c>
      <c r="B28" s="44" t="s">
        <v>6</v>
      </c>
      <c r="C28" s="81" t="s">
        <v>5</v>
      </c>
      <c r="D28" s="45" t="s">
        <v>52</v>
      </c>
      <c r="E28" s="46" t="s">
        <v>28</v>
      </c>
      <c r="F28" s="47" t="s">
        <v>27</v>
      </c>
      <c r="G28" s="48">
        <f t="shared" si="2"/>
        <v>192</v>
      </c>
      <c r="H28" s="49">
        <v>4</v>
      </c>
      <c r="I28" s="49">
        <f t="shared" si="1"/>
        <v>6</v>
      </c>
      <c r="J28" s="54" t="s">
        <v>85</v>
      </c>
      <c r="K28" s="54" t="s">
        <v>96</v>
      </c>
      <c r="L28" s="49">
        <v>0</v>
      </c>
      <c r="M28" s="52">
        <v>43485</v>
      </c>
      <c r="N28" s="52">
        <v>43490</v>
      </c>
      <c r="O28" s="53"/>
      <c r="P28" s="53"/>
      <c r="Q28" s="53"/>
      <c r="R28" s="53"/>
      <c r="S28" s="53"/>
      <c r="T28" s="53"/>
      <c r="U28" s="53"/>
      <c r="V28" s="53"/>
      <c r="W28" s="55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38" s="25" customFormat="1" ht="42" x14ac:dyDescent="0.4">
      <c r="A29" s="43">
        <v>19</v>
      </c>
      <c r="B29" s="44" t="s">
        <v>6</v>
      </c>
      <c r="C29" s="81" t="s">
        <v>5</v>
      </c>
      <c r="D29" s="45" t="s">
        <v>52</v>
      </c>
      <c r="E29" s="46" t="s">
        <v>4</v>
      </c>
      <c r="F29" s="47" t="s">
        <v>3</v>
      </c>
      <c r="G29" s="48">
        <f t="shared" si="2"/>
        <v>240</v>
      </c>
      <c r="H29" s="49">
        <v>6</v>
      </c>
      <c r="I29" s="49">
        <v>5</v>
      </c>
      <c r="J29" s="59" t="s">
        <v>86</v>
      </c>
      <c r="K29" s="60"/>
      <c r="L29" s="49">
        <v>0</v>
      </c>
      <c r="M29" s="52">
        <v>43770</v>
      </c>
      <c r="N29" s="52">
        <v>43798</v>
      </c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38" s="25" customFormat="1" ht="42" x14ac:dyDescent="0.4">
      <c r="A30" s="43">
        <v>20</v>
      </c>
      <c r="B30" s="44" t="s">
        <v>6</v>
      </c>
      <c r="C30" s="81" t="s">
        <v>5</v>
      </c>
      <c r="D30" s="45" t="s">
        <v>52</v>
      </c>
      <c r="E30" s="46" t="s">
        <v>51</v>
      </c>
      <c r="F30" s="47" t="s">
        <v>50</v>
      </c>
      <c r="G30" s="48">
        <f t="shared" si="2"/>
        <v>5376</v>
      </c>
      <c r="H30" s="49">
        <v>8</v>
      </c>
      <c r="I30" s="49">
        <f t="shared" si="1"/>
        <v>84</v>
      </c>
      <c r="J30" s="54" t="s">
        <v>87</v>
      </c>
      <c r="K30" s="54" t="s">
        <v>91</v>
      </c>
      <c r="L30" s="49">
        <v>41</v>
      </c>
      <c r="M30" s="61">
        <v>43420</v>
      </c>
      <c r="N30" s="58">
        <v>43503</v>
      </c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38" s="25" customFormat="1" ht="42" x14ac:dyDescent="0.4">
      <c r="A31" s="43">
        <v>21</v>
      </c>
      <c r="B31" s="44" t="s">
        <v>6</v>
      </c>
      <c r="C31" s="81" t="s">
        <v>5</v>
      </c>
      <c r="D31" s="45" t="s">
        <v>52</v>
      </c>
      <c r="E31" s="46" t="s">
        <v>49</v>
      </c>
      <c r="F31" s="47" t="s">
        <v>48</v>
      </c>
      <c r="G31" s="48">
        <f t="shared" si="2"/>
        <v>5376</v>
      </c>
      <c r="H31" s="49">
        <v>8</v>
      </c>
      <c r="I31" s="49">
        <f t="shared" si="1"/>
        <v>84</v>
      </c>
      <c r="J31" s="54" t="s">
        <v>87</v>
      </c>
      <c r="K31" s="54" t="s">
        <v>91</v>
      </c>
      <c r="L31" s="49">
        <v>0</v>
      </c>
      <c r="M31" s="61">
        <v>43450</v>
      </c>
      <c r="N31" s="52">
        <v>43490</v>
      </c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38" s="25" customFormat="1" ht="42" x14ac:dyDescent="0.4">
      <c r="A32" s="43">
        <v>22</v>
      </c>
      <c r="B32" s="44" t="s">
        <v>6</v>
      </c>
      <c r="C32" s="81" t="s">
        <v>5</v>
      </c>
      <c r="D32" s="45" t="s">
        <v>52</v>
      </c>
      <c r="E32" s="46" t="s">
        <v>47</v>
      </c>
      <c r="F32" s="47" t="s">
        <v>46</v>
      </c>
      <c r="G32" s="48">
        <f t="shared" si="2"/>
        <v>5376</v>
      </c>
      <c r="H32" s="49">
        <v>8</v>
      </c>
      <c r="I32" s="49">
        <f t="shared" si="1"/>
        <v>84</v>
      </c>
      <c r="J32" s="54" t="s">
        <v>87</v>
      </c>
      <c r="K32" s="54" t="s">
        <v>91</v>
      </c>
      <c r="L32" s="49">
        <v>23</v>
      </c>
      <c r="M32" s="61">
        <v>43420</v>
      </c>
      <c r="N32" s="58">
        <v>43503</v>
      </c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1:38" s="25" customFormat="1" ht="42" x14ac:dyDescent="0.4">
      <c r="A33" s="43">
        <v>23</v>
      </c>
      <c r="B33" s="44" t="s">
        <v>6</v>
      </c>
      <c r="C33" s="81" t="s">
        <v>5</v>
      </c>
      <c r="D33" s="45" t="s">
        <v>52</v>
      </c>
      <c r="E33" s="46" t="s">
        <v>8</v>
      </c>
      <c r="F33" s="47" t="s">
        <v>7</v>
      </c>
      <c r="G33" s="48">
        <f t="shared" si="2"/>
        <v>1000</v>
      </c>
      <c r="H33" s="49">
        <v>5</v>
      </c>
      <c r="I33" s="49">
        <v>25</v>
      </c>
      <c r="J33" s="50" t="s">
        <v>84</v>
      </c>
      <c r="K33" s="51"/>
      <c r="L33" s="49">
        <v>95</v>
      </c>
      <c r="M33" s="52">
        <v>43258</v>
      </c>
      <c r="N33" s="52">
        <v>43288</v>
      </c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1:38" s="25" customFormat="1" ht="42" x14ac:dyDescent="0.4">
      <c r="A34" s="43">
        <v>24</v>
      </c>
      <c r="B34" s="44" t="s">
        <v>6</v>
      </c>
      <c r="C34" s="81" t="s">
        <v>5</v>
      </c>
      <c r="D34" s="45" t="s">
        <v>52</v>
      </c>
      <c r="E34" s="46" t="s">
        <v>12</v>
      </c>
      <c r="F34" s="47" t="s">
        <v>11</v>
      </c>
      <c r="G34" s="48">
        <f t="shared" si="2"/>
        <v>800</v>
      </c>
      <c r="H34" s="49">
        <v>4</v>
      </c>
      <c r="I34" s="49">
        <v>25</v>
      </c>
      <c r="J34" s="50" t="s">
        <v>84</v>
      </c>
      <c r="K34" s="51"/>
      <c r="L34" s="49">
        <v>95</v>
      </c>
      <c r="M34" s="52">
        <v>43258</v>
      </c>
      <c r="N34" s="52">
        <v>43288</v>
      </c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1:38" s="25" customFormat="1" ht="42" x14ac:dyDescent="0.4">
      <c r="A35" s="43">
        <v>25</v>
      </c>
      <c r="B35" s="44" t="s">
        <v>6</v>
      </c>
      <c r="C35" s="81" t="s">
        <v>5</v>
      </c>
      <c r="D35" s="45" t="s">
        <v>52</v>
      </c>
      <c r="E35" s="46" t="s">
        <v>10</v>
      </c>
      <c r="F35" s="47" t="s">
        <v>9</v>
      </c>
      <c r="G35" s="48">
        <f t="shared" si="2"/>
        <v>800</v>
      </c>
      <c r="H35" s="49">
        <v>4</v>
      </c>
      <c r="I35" s="49">
        <v>25</v>
      </c>
      <c r="J35" s="50" t="s">
        <v>84</v>
      </c>
      <c r="K35" s="51"/>
      <c r="L35" s="49">
        <v>95</v>
      </c>
      <c r="M35" s="52">
        <v>43258</v>
      </c>
      <c r="N35" s="52">
        <v>43288</v>
      </c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1:38" s="25" customFormat="1" ht="42" x14ac:dyDescent="0.4">
      <c r="A36" s="43">
        <v>26</v>
      </c>
      <c r="B36" s="44" t="s">
        <v>6</v>
      </c>
      <c r="C36" s="81" t="s">
        <v>5</v>
      </c>
      <c r="D36" s="45" t="s">
        <v>52</v>
      </c>
      <c r="E36" s="46" t="s">
        <v>34</v>
      </c>
      <c r="F36" s="47" t="s">
        <v>33</v>
      </c>
      <c r="G36" s="48">
        <f t="shared" si="2"/>
        <v>800</v>
      </c>
      <c r="H36" s="49">
        <v>4</v>
      </c>
      <c r="I36" s="49">
        <v>25</v>
      </c>
      <c r="J36" s="50" t="s">
        <v>84</v>
      </c>
      <c r="K36" s="51"/>
      <c r="L36" s="49">
        <v>95</v>
      </c>
      <c r="M36" s="52">
        <v>43258</v>
      </c>
      <c r="N36" s="52">
        <v>43288</v>
      </c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1:38" s="25" customFormat="1" ht="42" x14ac:dyDescent="0.4">
      <c r="A37" s="43">
        <v>27</v>
      </c>
      <c r="B37" s="44" t="s">
        <v>6</v>
      </c>
      <c r="C37" s="81" t="s">
        <v>5</v>
      </c>
      <c r="D37" s="45" t="s">
        <v>52</v>
      </c>
      <c r="E37" s="46" t="s">
        <v>22</v>
      </c>
      <c r="F37" s="47" t="s">
        <v>21</v>
      </c>
      <c r="G37" s="48">
        <f t="shared" si="2"/>
        <v>896</v>
      </c>
      <c r="H37" s="49">
        <v>4</v>
      </c>
      <c r="I37" s="49">
        <f t="shared" si="1"/>
        <v>28</v>
      </c>
      <c r="J37" s="54" t="s">
        <v>88</v>
      </c>
      <c r="K37" s="54" t="s">
        <v>89</v>
      </c>
      <c r="L37" s="49">
        <v>0</v>
      </c>
      <c r="M37" s="52">
        <v>43455</v>
      </c>
      <c r="N37" s="52">
        <v>43490</v>
      </c>
      <c r="O37" s="53"/>
      <c r="P37" s="53"/>
      <c r="Q37" s="53"/>
      <c r="R37" s="53"/>
      <c r="S37" s="53"/>
      <c r="T37" s="53"/>
      <c r="U37" s="53"/>
      <c r="V37" s="55"/>
      <c r="W37" s="55"/>
      <c r="X37" s="55"/>
      <c r="Y37" s="55"/>
      <c r="Z37" s="55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1:38" s="25" customFormat="1" ht="42" x14ac:dyDescent="0.4">
      <c r="A38" s="43">
        <v>28</v>
      </c>
      <c r="B38" s="44" t="s">
        <v>6</v>
      </c>
      <c r="C38" s="81" t="s">
        <v>5</v>
      </c>
      <c r="D38" s="45" t="s">
        <v>52</v>
      </c>
      <c r="E38" s="46" t="s">
        <v>20</v>
      </c>
      <c r="F38" s="47" t="s">
        <v>19</v>
      </c>
      <c r="G38" s="48">
        <f t="shared" si="2"/>
        <v>896</v>
      </c>
      <c r="H38" s="49">
        <v>4</v>
      </c>
      <c r="I38" s="49">
        <f t="shared" si="1"/>
        <v>28</v>
      </c>
      <c r="J38" s="54" t="s">
        <v>88</v>
      </c>
      <c r="K38" s="54" t="s">
        <v>89</v>
      </c>
      <c r="L38" s="49">
        <v>0</v>
      </c>
      <c r="M38" s="52">
        <v>43455</v>
      </c>
      <c r="N38" s="52">
        <v>43490</v>
      </c>
      <c r="O38" s="53"/>
      <c r="P38" s="53"/>
      <c r="Q38" s="53"/>
      <c r="R38" s="53"/>
      <c r="S38" s="53"/>
      <c r="T38" s="53"/>
      <c r="U38" s="53"/>
      <c r="V38" s="55"/>
      <c r="W38" s="55"/>
      <c r="X38" s="55"/>
      <c r="Y38" s="55"/>
      <c r="Z38" s="55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1:38" s="25" customFormat="1" ht="42" x14ac:dyDescent="0.4">
      <c r="A39" s="43">
        <v>29</v>
      </c>
      <c r="B39" s="44" t="s">
        <v>6</v>
      </c>
      <c r="C39" s="81" t="s">
        <v>5</v>
      </c>
      <c r="D39" s="45" t="s">
        <v>52</v>
      </c>
      <c r="E39" s="46" t="s">
        <v>18</v>
      </c>
      <c r="F39" s="47" t="s">
        <v>17</v>
      </c>
      <c r="G39" s="48">
        <f t="shared" si="2"/>
        <v>896</v>
      </c>
      <c r="H39" s="49">
        <v>4</v>
      </c>
      <c r="I39" s="49">
        <f t="shared" si="1"/>
        <v>28</v>
      </c>
      <c r="J39" s="54" t="s">
        <v>88</v>
      </c>
      <c r="K39" s="54" t="s">
        <v>89</v>
      </c>
      <c r="L39" s="49">
        <v>0</v>
      </c>
      <c r="M39" s="52">
        <v>43455</v>
      </c>
      <c r="N39" s="52">
        <v>43490</v>
      </c>
      <c r="O39" s="53"/>
      <c r="P39" s="53"/>
      <c r="Q39" s="53"/>
      <c r="R39" s="53"/>
      <c r="S39" s="53"/>
      <c r="T39" s="53"/>
      <c r="U39" s="53"/>
      <c r="V39" s="55"/>
      <c r="W39" s="55"/>
      <c r="X39" s="55"/>
      <c r="Y39" s="55"/>
      <c r="Z39" s="55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1:38" s="25" customFormat="1" ht="42" x14ac:dyDescent="0.4">
      <c r="A40" s="43">
        <v>30</v>
      </c>
      <c r="B40" s="44" t="s">
        <v>6</v>
      </c>
      <c r="C40" s="81" t="s">
        <v>5</v>
      </c>
      <c r="D40" s="45" t="s">
        <v>52</v>
      </c>
      <c r="E40" s="46" t="s">
        <v>16</v>
      </c>
      <c r="F40" s="47" t="s">
        <v>15</v>
      </c>
      <c r="G40" s="48">
        <f t="shared" si="2"/>
        <v>896</v>
      </c>
      <c r="H40" s="49">
        <v>4</v>
      </c>
      <c r="I40" s="49">
        <f t="shared" si="1"/>
        <v>28</v>
      </c>
      <c r="J40" s="54" t="s">
        <v>88</v>
      </c>
      <c r="K40" s="54" t="s">
        <v>89</v>
      </c>
      <c r="L40" s="49">
        <v>0</v>
      </c>
      <c r="M40" s="52">
        <v>43455</v>
      </c>
      <c r="N40" s="52">
        <v>43490</v>
      </c>
      <c r="O40" s="53"/>
      <c r="P40" s="53"/>
      <c r="Q40" s="53"/>
      <c r="R40" s="53"/>
      <c r="S40" s="53"/>
      <c r="T40" s="53"/>
      <c r="U40" s="53"/>
      <c r="V40" s="55"/>
      <c r="W40" s="55"/>
      <c r="X40" s="55"/>
      <c r="Y40" s="55"/>
      <c r="Z40" s="55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1:38" s="25" customFormat="1" ht="42" x14ac:dyDescent="0.4">
      <c r="A41" s="43">
        <v>31</v>
      </c>
      <c r="B41" s="44" t="s">
        <v>6</v>
      </c>
      <c r="C41" s="81" t="s">
        <v>5</v>
      </c>
      <c r="D41" s="45" t="s">
        <v>52</v>
      </c>
      <c r="E41" s="46" t="s">
        <v>32</v>
      </c>
      <c r="F41" s="47" t="s">
        <v>31</v>
      </c>
      <c r="G41" s="48">
        <f t="shared" si="2"/>
        <v>400</v>
      </c>
      <c r="H41" s="49">
        <v>5</v>
      </c>
      <c r="I41" s="49">
        <v>10</v>
      </c>
      <c r="J41" s="50" t="s">
        <v>84</v>
      </c>
      <c r="K41" s="51"/>
      <c r="L41" s="49">
        <v>95</v>
      </c>
      <c r="M41" s="52">
        <v>43534</v>
      </c>
      <c r="N41" s="52">
        <v>43544</v>
      </c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1:38" s="25" customFormat="1" ht="42" x14ac:dyDescent="0.4">
      <c r="A42" s="43">
        <v>32</v>
      </c>
      <c r="B42" s="44" t="s">
        <v>6</v>
      </c>
      <c r="C42" s="81" t="s">
        <v>5</v>
      </c>
      <c r="D42" s="45" t="s">
        <v>45</v>
      </c>
      <c r="E42" s="46" t="s">
        <v>44</v>
      </c>
      <c r="F42" s="47" t="s">
        <v>43</v>
      </c>
      <c r="G42" s="48">
        <f t="shared" si="2"/>
        <v>1984</v>
      </c>
      <c r="H42" s="49">
        <v>8</v>
      </c>
      <c r="I42" s="49">
        <f t="shared" si="1"/>
        <v>31</v>
      </c>
      <c r="J42" s="54" t="s">
        <v>89</v>
      </c>
      <c r="K42" s="54" t="s">
        <v>97</v>
      </c>
      <c r="L42" s="49">
        <v>15</v>
      </c>
      <c r="M42" s="52">
        <v>43580</v>
      </c>
      <c r="N42" s="52">
        <v>43610</v>
      </c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5"/>
      <c r="AA42" s="55"/>
      <c r="AB42" s="55"/>
      <c r="AC42" s="55"/>
      <c r="AD42" s="55"/>
      <c r="AE42" s="53"/>
      <c r="AF42" s="53"/>
      <c r="AG42" s="53"/>
      <c r="AH42" s="53"/>
      <c r="AI42" s="53"/>
      <c r="AJ42" s="53"/>
      <c r="AK42" s="53"/>
      <c r="AL42" s="53"/>
    </row>
    <row r="43" spans="1:38" s="25" customFormat="1" ht="42" x14ac:dyDescent="0.4">
      <c r="A43" s="43">
        <v>33</v>
      </c>
      <c r="B43" s="44" t="s">
        <v>6</v>
      </c>
      <c r="C43" s="81" t="s">
        <v>5</v>
      </c>
      <c r="D43" s="45" t="s">
        <v>45</v>
      </c>
      <c r="E43" s="46" t="s">
        <v>42</v>
      </c>
      <c r="F43" s="47" t="s">
        <v>41</v>
      </c>
      <c r="G43" s="48">
        <f t="shared" si="2"/>
        <v>1472</v>
      </c>
      <c r="H43" s="49">
        <v>4</v>
      </c>
      <c r="I43" s="49">
        <f t="shared" si="1"/>
        <v>46</v>
      </c>
      <c r="J43" s="54" t="s">
        <v>90</v>
      </c>
      <c r="K43" s="54" t="s">
        <v>98</v>
      </c>
      <c r="L43" s="49">
        <v>0</v>
      </c>
      <c r="M43" s="52">
        <v>43580</v>
      </c>
      <c r="N43" s="52">
        <v>43610</v>
      </c>
      <c r="O43" s="53"/>
      <c r="P43" s="53"/>
      <c r="Q43" s="53"/>
      <c r="R43" s="53"/>
      <c r="S43" s="53"/>
      <c r="T43" s="53"/>
      <c r="U43" s="53"/>
      <c r="V43" s="53"/>
      <c r="W43" s="55"/>
      <c r="X43" s="55"/>
      <c r="Y43" s="55"/>
      <c r="Z43" s="55"/>
      <c r="AA43" s="55"/>
      <c r="AB43" s="55"/>
      <c r="AC43" s="55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1:38" s="25" customFormat="1" ht="42" x14ac:dyDescent="0.4">
      <c r="A44" s="43">
        <v>34</v>
      </c>
      <c r="B44" s="44" t="s">
        <v>6</v>
      </c>
      <c r="C44" s="81" t="s">
        <v>5</v>
      </c>
      <c r="D44" s="45" t="s">
        <v>45</v>
      </c>
      <c r="E44" s="46" t="s">
        <v>36</v>
      </c>
      <c r="F44" s="47" t="s">
        <v>35</v>
      </c>
      <c r="G44" s="48">
        <f t="shared" ref="G44:G50" si="3">H44*I44*8</f>
        <v>320</v>
      </c>
      <c r="H44" s="49">
        <v>4</v>
      </c>
      <c r="I44" s="49">
        <f t="shared" si="1"/>
        <v>10</v>
      </c>
      <c r="J44" s="54" t="s">
        <v>91</v>
      </c>
      <c r="K44" s="54" t="s">
        <v>89</v>
      </c>
      <c r="L44" s="49">
        <v>0</v>
      </c>
      <c r="M44" s="52">
        <v>43526</v>
      </c>
      <c r="N44" s="52">
        <v>43537</v>
      </c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5"/>
      <c r="Z44" s="55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1:38" s="25" customFormat="1" ht="42" x14ac:dyDescent="0.4">
      <c r="A45" s="43">
        <v>35</v>
      </c>
      <c r="B45" s="44" t="s">
        <v>6</v>
      </c>
      <c r="C45" s="81" t="s">
        <v>5</v>
      </c>
      <c r="D45" s="45" t="s">
        <v>45</v>
      </c>
      <c r="E45" s="46" t="s">
        <v>14</v>
      </c>
      <c r="F45" s="47" t="s">
        <v>13</v>
      </c>
      <c r="G45" s="48">
        <f t="shared" si="3"/>
        <v>320</v>
      </c>
      <c r="H45" s="49">
        <v>4</v>
      </c>
      <c r="I45" s="49">
        <f t="shared" si="1"/>
        <v>10</v>
      </c>
      <c r="J45" s="54" t="s">
        <v>91</v>
      </c>
      <c r="K45" s="54" t="s">
        <v>89</v>
      </c>
      <c r="L45" s="49">
        <v>0</v>
      </c>
      <c r="M45" s="52">
        <v>43468</v>
      </c>
      <c r="N45" s="52">
        <v>43477</v>
      </c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5"/>
      <c r="Z45" s="55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1:38" s="25" customFormat="1" ht="42" x14ac:dyDescent="0.4">
      <c r="A46" s="43">
        <v>36</v>
      </c>
      <c r="B46" s="44" t="s">
        <v>6</v>
      </c>
      <c r="C46" s="81" t="s">
        <v>5</v>
      </c>
      <c r="D46" s="45" t="s">
        <v>45</v>
      </c>
      <c r="E46" s="46" t="s">
        <v>4</v>
      </c>
      <c r="F46" s="47" t="s">
        <v>3</v>
      </c>
      <c r="G46" s="48">
        <f t="shared" si="3"/>
        <v>1248</v>
      </c>
      <c r="H46" s="49">
        <v>6</v>
      </c>
      <c r="I46" s="49">
        <f t="shared" si="1"/>
        <v>26</v>
      </c>
      <c r="J46" s="54" t="s">
        <v>89</v>
      </c>
      <c r="K46" s="54" t="s">
        <v>98</v>
      </c>
      <c r="L46" s="49">
        <v>0</v>
      </c>
      <c r="M46" s="52">
        <v>43580</v>
      </c>
      <c r="N46" s="52">
        <v>43610</v>
      </c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5"/>
      <c r="AA46" s="55"/>
      <c r="AB46" s="55"/>
      <c r="AC46" s="55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1:38" s="25" customFormat="1" ht="42" x14ac:dyDescent="0.4">
      <c r="A47" s="43">
        <v>37</v>
      </c>
      <c r="B47" s="44" t="s">
        <v>6</v>
      </c>
      <c r="C47" s="81" t="s">
        <v>5</v>
      </c>
      <c r="D47" s="45" t="s">
        <v>45</v>
      </c>
      <c r="E47" s="46" t="s">
        <v>51</v>
      </c>
      <c r="F47" s="47" t="s">
        <v>50</v>
      </c>
      <c r="G47" s="48">
        <f t="shared" si="3"/>
        <v>2944</v>
      </c>
      <c r="H47" s="49">
        <v>8</v>
      </c>
      <c r="I47" s="49">
        <f t="shared" si="1"/>
        <v>46</v>
      </c>
      <c r="J47" s="54" t="s">
        <v>90</v>
      </c>
      <c r="K47" s="54" t="s">
        <v>98</v>
      </c>
      <c r="L47" s="49">
        <v>0</v>
      </c>
      <c r="M47" s="52">
        <v>43516</v>
      </c>
      <c r="N47" s="52">
        <v>43544</v>
      </c>
      <c r="O47" s="53"/>
      <c r="P47" s="53"/>
      <c r="Q47" s="53"/>
      <c r="R47" s="53"/>
      <c r="S47" s="53"/>
      <c r="T47" s="53"/>
      <c r="U47" s="53"/>
      <c r="V47" s="53"/>
      <c r="W47" s="55"/>
      <c r="X47" s="55"/>
      <c r="Y47" s="55"/>
      <c r="Z47" s="55"/>
      <c r="AA47" s="55"/>
      <c r="AB47" s="55"/>
      <c r="AC47" s="55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1:38" s="25" customFormat="1" ht="42" x14ac:dyDescent="0.4">
      <c r="A48" s="43">
        <v>38</v>
      </c>
      <c r="B48" s="44" t="s">
        <v>6</v>
      </c>
      <c r="C48" s="81" t="s">
        <v>5</v>
      </c>
      <c r="D48" s="45" t="s">
        <v>45</v>
      </c>
      <c r="E48" s="46" t="s">
        <v>49</v>
      </c>
      <c r="F48" s="47" t="s">
        <v>48</v>
      </c>
      <c r="G48" s="48">
        <f t="shared" si="3"/>
        <v>2944</v>
      </c>
      <c r="H48" s="49">
        <v>8</v>
      </c>
      <c r="I48" s="49">
        <f t="shared" si="1"/>
        <v>46</v>
      </c>
      <c r="J48" s="54" t="s">
        <v>90</v>
      </c>
      <c r="K48" s="54" t="s">
        <v>98</v>
      </c>
      <c r="L48" s="49">
        <v>0</v>
      </c>
      <c r="M48" s="52">
        <v>43516</v>
      </c>
      <c r="N48" s="52">
        <v>43544</v>
      </c>
      <c r="O48" s="53"/>
      <c r="P48" s="53"/>
      <c r="Q48" s="53"/>
      <c r="R48" s="53"/>
      <c r="S48" s="53"/>
      <c r="T48" s="53"/>
      <c r="U48" s="53"/>
      <c r="V48" s="53"/>
      <c r="W48" s="55"/>
      <c r="X48" s="55"/>
      <c r="Y48" s="55"/>
      <c r="Z48" s="55"/>
      <c r="AA48" s="55"/>
      <c r="AB48" s="55"/>
      <c r="AC48" s="55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1:38" s="25" customFormat="1" ht="42" x14ac:dyDescent="0.4">
      <c r="A49" s="43">
        <v>39</v>
      </c>
      <c r="B49" s="44" t="s">
        <v>6</v>
      </c>
      <c r="C49" s="81" t="s">
        <v>5</v>
      </c>
      <c r="D49" s="45" t="s">
        <v>45</v>
      </c>
      <c r="E49" s="46" t="s">
        <v>47</v>
      </c>
      <c r="F49" s="47" t="s">
        <v>46</v>
      </c>
      <c r="G49" s="48">
        <f t="shared" si="3"/>
        <v>2944</v>
      </c>
      <c r="H49" s="49">
        <v>8</v>
      </c>
      <c r="I49" s="49">
        <f t="shared" si="1"/>
        <v>46</v>
      </c>
      <c r="J49" s="54" t="s">
        <v>90</v>
      </c>
      <c r="K49" s="54" t="s">
        <v>98</v>
      </c>
      <c r="L49" s="49">
        <v>0</v>
      </c>
      <c r="M49" s="52">
        <v>43516</v>
      </c>
      <c r="N49" s="52">
        <v>43544</v>
      </c>
      <c r="O49" s="53"/>
      <c r="P49" s="53"/>
      <c r="Q49" s="53"/>
      <c r="R49" s="53"/>
      <c r="S49" s="53"/>
      <c r="T49" s="53"/>
      <c r="U49" s="53"/>
      <c r="V49" s="53"/>
      <c r="W49" s="55"/>
      <c r="X49" s="55"/>
      <c r="Y49" s="55"/>
      <c r="Z49" s="55"/>
      <c r="AA49" s="55"/>
      <c r="AB49" s="55"/>
      <c r="AC49" s="55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1:38" s="25" customFormat="1" ht="42" x14ac:dyDescent="0.4">
      <c r="A50" s="43">
        <v>40</v>
      </c>
      <c r="B50" s="44" t="s">
        <v>6</v>
      </c>
      <c r="C50" s="81" t="s">
        <v>5</v>
      </c>
      <c r="D50" s="45" t="s">
        <v>45</v>
      </c>
      <c r="E50" s="46" t="s">
        <v>32</v>
      </c>
      <c r="F50" s="47" t="s">
        <v>31</v>
      </c>
      <c r="G50" s="48">
        <f t="shared" si="3"/>
        <v>320</v>
      </c>
      <c r="H50" s="49">
        <v>4</v>
      </c>
      <c r="I50" s="49">
        <v>10</v>
      </c>
      <c r="J50" s="50" t="s">
        <v>84</v>
      </c>
      <c r="K50" s="51"/>
      <c r="L50" s="49">
        <v>95</v>
      </c>
      <c r="M50" s="52">
        <v>43344</v>
      </c>
      <c r="N50" s="52">
        <v>43350</v>
      </c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1:38" s="25" customFormat="1" ht="42" x14ac:dyDescent="0.4">
      <c r="A51" s="43">
        <v>41</v>
      </c>
      <c r="B51" s="44" t="s">
        <v>6</v>
      </c>
      <c r="C51" s="81" t="s">
        <v>5</v>
      </c>
      <c r="D51" s="45" t="s">
        <v>40</v>
      </c>
      <c r="E51" s="46" t="s">
        <v>44</v>
      </c>
      <c r="F51" s="47" t="s">
        <v>43</v>
      </c>
      <c r="G51" s="48">
        <f t="shared" ref="G51:G71" si="4">H51*I51*8</f>
        <v>1664</v>
      </c>
      <c r="H51" s="49">
        <v>8</v>
      </c>
      <c r="I51" s="49">
        <f t="shared" si="1"/>
        <v>26</v>
      </c>
      <c r="J51" s="54" t="s">
        <v>89</v>
      </c>
      <c r="K51" s="54" t="s">
        <v>98</v>
      </c>
      <c r="L51" s="49">
        <v>15</v>
      </c>
      <c r="M51" s="52">
        <v>43666</v>
      </c>
      <c r="N51" s="52">
        <v>43697</v>
      </c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5"/>
      <c r="AA51" s="55"/>
      <c r="AB51" s="55"/>
      <c r="AC51" s="55"/>
      <c r="AD51" s="55"/>
      <c r="AE51" s="53"/>
      <c r="AF51" s="53"/>
      <c r="AG51" s="53"/>
      <c r="AH51" s="53"/>
      <c r="AI51" s="53"/>
      <c r="AJ51" s="53"/>
      <c r="AK51" s="53"/>
      <c r="AL51" s="53"/>
    </row>
    <row r="52" spans="1:38" s="25" customFormat="1" ht="42" x14ac:dyDescent="0.4">
      <c r="A52" s="43">
        <v>42</v>
      </c>
      <c r="B52" s="44" t="s">
        <v>6</v>
      </c>
      <c r="C52" s="81" t="s">
        <v>5</v>
      </c>
      <c r="D52" s="45" t="s">
        <v>40</v>
      </c>
      <c r="E52" s="46" t="s">
        <v>42</v>
      </c>
      <c r="F52" s="47" t="s">
        <v>41</v>
      </c>
      <c r="G52" s="48">
        <f t="shared" si="4"/>
        <v>832</v>
      </c>
      <c r="H52" s="49">
        <v>4</v>
      </c>
      <c r="I52" s="49">
        <f t="shared" si="1"/>
        <v>26</v>
      </c>
      <c r="J52" s="54" t="s">
        <v>89</v>
      </c>
      <c r="K52" s="54" t="s">
        <v>98</v>
      </c>
      <c r="L52" s="49">
        <v>0</v>
      </c>
      <c r="M52" s="52">
        <v>43666</v>
      </c>
      <c r="N52" s="52">
        <v>43697</v>
      </c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5"/>
      <c r="AA52" s="55"/>
      <c r="AB52" s="55"/>
      <c r="AC52" s="55"/>
      <c r="AD52" s="55"/>
      <c r="AE52" s="53"/>
      <c r="AF52" s="53"/>
      <c r="AG52" s="53"/>
      <c r="AH52" s="53"/>
      <c r="AI52" s="53"/>
      <c r="AJ52" s="53"/>
      <c r="AK52" s="53"/>
      <c r="AL52" s="53"/>
    </row>
    <row r="53" spans="1:38" s="25" customFormat="1" ht="42" x14ac:dyDescent="0.4">
      <c r="A53" s="43">
        <v>43</v>
      </c>
      <c r="B53" s="44" t="s">
        <v>6</v>
      </c>
      <c r="C53" s="81" t="s">
        <v>5</v>
      </c>
      <c r="D53" s="45" t="s">
        <v>40</v>
      </c>
      <c r="E53" s="46" t="s">
        <v>36</v>
      </c>
      <c r="F53" s="47" t="s">
        <v>35</v>
      </c>
      <c r="G53" s="48">
        <f t="shared" si="4"/>
        <v>320</v>
      </c>
      <c r="H53" s="49">
        <v>4</v>
      </c>
      <c r="I53" s="49">
        <f t="shared" si="1"/>
        <v>10</v>
      </c>
      <c r="J53" s="54" t="s">
        <v>91</v>
      </c>
      <c r="K53" s="54" t="s">
        <v>89</v>
      </c>
      <c r="L53" s="49">
        <v>0</v>
      </c>
      <c r="M53" s="52">
        <v>43661</v>
      </c>
      <c r="N53" s="52">
        <v>43666</v>
      </c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5"/>
      <c r="Z53" s="55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1:38" s="25" customFormat="1" ht="42" x14ac:dyDescent="0.4">
      <c r="A54" s="43">
        <v>44</v>
      </c>
      <c r="B54" s="44" t="s">
        <v>6</v>
      </c>
      <c r="C54" s="81" t="s">
        <v>5</v>
      </c>
      <c r="D54" s="45" t="s">
        <v>40</v>
      </c>
      <c r="E54" s="46" t="s">
        <v>14</v>
      </c>
      <c r="F54" s="47" t="s">
        <v>13</v>
      </c>
      <c r="G54" s="48">
        <f t="shared" si="4"/>
        <v>320</v>
      </c>
      <c r="H54" s="49">
        <v>4</v>
      </c>
      <c r="I54" s="49">
        <f t="shared" si="1"/>
        <v>10</v>
      </c>
      <c r="J54" s="54" t="s">
        <v>91</v>
      </c>
      <c r="K54" s="54" t="s">
        <v>89</v>
      </c>
      <c r="L54" s="49">
        <v>0</v>
      </c>
      <c r="M54" s="52">
        <v>43661</v>
      </c>
      <c r="N54" s="52">
        <v>43671</v>
      </c>
      <c r="O54" s="53"/>
      <c r="P54" s="53"/>
      <c r="Q54" s="53"/>
      <c r="R54" s="53"/>
      <c r="S54" s="53"/>
      <c r="T54" s="53"/>
      <c r="U54" s="53"/>
      <c r="V54" s="53"/>
      <c r="W54" s="53"/>
      <c r="X54" s="55"/>
      <c r="Y54" s="55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1:38" s="25" customFormat="1" ht="42" x14ac:dyDescent="0.4">
      <c r="A55" s="43">
        <v>45</v>
      </c>
      <c r="B55" s="44" t="s">
        <v>6</v>
      </c>
      <c r="C55" s="81" t="s">
        <v>5</v>
      </c>
      <c r="D55" s="45" t="s">
        <v>40</v>
      </c>
      <c r="E55" s="46" t="s">
        <v>28</v>
      </c>
      <c r="F55" s="47" t="s">
        <v>27</v>
      </c>
      <c r="G55" s="48">
        <f t="shared" si="4"/>
        <v>160</v>
      </c>
      <c r="H55" s="49">
        <v>4</v>
      </c>
      <c r="I55" s="49">
        <f t="shared" si="1"/>
        <v>5</v>
      </c>
      <c r="J55" s="54" t="s">
        <v>92</v>
      </c>
      <c r="K55" s="54" t="s">
        <v>91</v>
      </c>
      <c r="L55" s="49">
        <v>0</v>
      </c>
      <c r="M55" s="52">
        <v>43661</v>
      </c>
      <c r="N55" s="52">
        <v>43664</v>
      </c>
      <c r="O55" s="53"/>
      <c r="P55" s="53"/>
      <c r="Q55" s="53"/>
      <c r="R55" s="53"/>
      <c r="S55" s="53"/>
      <c r="T55" s="53"/>
      <c r="U55" s="53"/>
      <c r="V55" s="53"/>
      <c r="W55" s="53"/>
      <c r="X55" s="55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1:38" s="25" customFormat="1" ht="42" x14ac:dyDescent="0.4">
      <c r="A56" s="43">
        <v>46</v>
      </c>
      <c r="B56" s="44" t="s">
        <v>6</v>
      </c>
      <c r="C56" s="81" t="s">
        <v>5</v>
      </c>
      <c r="D56" s="45" t="s">
        <v>40</v>
      </c>
      <c r="E56" s="46" t="s">
        <v>4</v>
      </c>
      <c r="F56" s="47" t="s">
        <v>3</v>
      </c>
      <c r="G56" s="48">
        <f t="shared" si="4"/>
        <v>1248</v>
      </c>
      <c r="H56" s="49">
        <v>6</v>
      </c>
      <c r="I56" s="49">
        <f t="shared" si="1"/>
        <v>26</v>
      </c>
      <c r="J56" s="54" t="s">
        <v>89</v>
      </c>
      <c r="K56" s="54" t="s">
        <v>98</v>
      </c>
      <c r="L56" s="49">
        <v>0</v>
      </c>
      <c r="M56" s="52">
        <v>43666</v>
      </c>
      <c r="N56" s="52">
        <v>43697</v>
      </c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5"/>
      <c r="AA56" s="55"/>
      <c r="AB56" s="55"/>
      <c r="AC56" s="55"/>
      <c r="AD56" s="55"/>
      <c r="AE56" s="53"/>
      <c r="AF56" s="53"/>
      <c r="AG56" s="53"/>
      <c r="AH56" s="53"/>
      <c r="AI56" s="53"/>
      <c r="AJ56" s="53"/>
      <c r="AK56" s="53"/>
      <c r="AL56" s="53"/>
    </row>
    <row r="57" spans="1:38" s="25" customFormat="1" ht="42" x14ac:dyDescent="0.4">
      <c r="A57" s="43">
        <v>47</v>
      </c>
      <c r="B57" s="44" t="s">
        <v>6</v>
      </c>
      <c r="C57" s="81" t="s">
        <v>5</v>
      </c>
      <c r="D57" s="45" t="s">
        <v>40</v>
      </c>
      <c r="E57" s="46" t="s">
        <v>8</v>
      </c>
      <c r="F57" s="47" t="s">
        <v>7</v>
      </c>
      <c r="G57" s="48">
        <f t="shared" si="4"/>
        <v>920</v>
      </c>
      <c r="H57" s="49">
        <v>5</v>
      </c>
      <c r="I57" s="49">
        <v>23</v>
      </c>
      <c r="J57" s="50" t="s">
        <v>84</v>
      </c>
      <c r="K57" s="51"/>
      <c r="L57" s="49">
        <v>92</v>
      </c>
      <c r="M57" s="52">
        <v>43288</v>
      </c>
      <c r="N57" s="52">
        <v>43313</v>
      </c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1:38" s="25" customFormat="1" ht="42" x14ac:dyDescent="0.4">
      <c r="A58" s="43">
        <v>48</v>
      </c>
      <c r="B58" s="44" t="s">
        <v>6</v>
      </c>
      <c r="C58" s="81" t="s">
        <v>5</v>
      </c>
      <c r="D58" s="45" t="s">
        <v>40</v>
      </c>
      <c r="E58" s="46" t="s">
        <v>12</v>
      </c>
      <c r="F58" s="47" t="s">
        <v>11</v>
      </c>
      <c r="G58" s="48">
        <f t="shared" si="4"/>
        <v>736</v>
      </c>
      <c r="H58" s="49">
        <v>4</v>
      </c>
      <c r="I58" s="49">
        <v>23</v>
      </c>
      <c r="J58" s="50" t="s">
        <v>84</v>
      </c>
      <c r="K58" s="51"/>
      <c r="L58" s="49">
        <v>95</v>
      </c>
      <c r="M58" s="52">
        <v>43288</v>
      </c>
      <c r="N58" s="52">
        <v>43313</v>
      </c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1:38" s="25" customFormat="1" ht="42" x14ac:dyDescent="0.4">
      <c r="A59" s="43">
        <v>49</v>
      </c>
      <c r="B59" s="44" t="s">
        <v>6</v>
      </c>
      <c r="C59" s="81" t="s">
        <v>5</v>
      </c>
      <c r="D59" s="45" t="s">
        <v>40</v>
      </c>
      <c r="E59" s="46" t="s">
        <v>10</v>
      </c>
      <c r="F59" s="47" t="s">
        <v>9</v>
      </c>
      <c r="G59" s="48">
        <f t="shared" si="4"/>
        <v>736</v>
      </c>
      <c r="H59" s="49">
        <v>4</v>
      </c>
      <c r="I59" s="49">
        <v>23</v>
      </c>
      <c r="J59" s="50" t="s">
        <v>84</v>
      </c>
      <c r="K59" s="51"/>
      <c r="L59" s="49">
        <v>95</v>
      </c>
      <c r="M59" s="52">
        <v>43288</v>
      </c>
      <c r="N59" s="52">
        <v>43313</v>
      </c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1:38" s="25" customFormat="1" ht="42" x14ac:dyDescent="0.4">
      <c r="A60" s="43">
        <v>50</v>
      </c>
      <c r="B60" s="44" t="s">
        <v>6</v>
      </c>
      <c r="C60" s="81" t="s">
        <v>5</v>
      </c>
      <c r="D60" s="45" t="s">
        <v>40</v>
      </c>
      <c r="E60" s="46" t="s">
        <v>34</v>
      </c>
      <c r="F60" s="47" t="s">
        <v>33</v>
      </c>
      <c r="G60" s="48">
        <f t="shared" si="4"/>
        <v>736</v>
      </c>
      <c r="H60" s="49">
        <v>4</v>
      </c>
      <c r="I60" s="49">
        <v>23</v>
      </c>
      <c r="J60" s="50" t="s">
        <v>84</v>
      </c>
      <c r="K60" s="51"/>
      <c r="L60" s="49">
        <v>95</v>
      </c>
      <c r="M60" s="52">
        <v>43288</v>
      </c>
      <c r="N60" s="52">
        <v>43313</v>
      </c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1:38" s="25" customFormat="1" ht="42" x14ac:dyDescent="0.4">
      <c r="A61" s="43">
        <v>51</v>
      </c>
      <c r="B61" s="44" t="s">
        <v>6</v>
      </c>
      <c r="C61" s="81" t="s">
        <v>5</v>
      </c>
      <c r="D61" s="45" t="s">
        <v>40</v>
      </c>
      <c r="E61" s="46" t="s">
        <v>32</v>
      </c>
      <c r="F61" s="47" t="s">
        <v>31</v>
      </c>
      <c r="G61" s="48">
        <f t="shared" si="4"/>
        <v>1040</v>
      </c>
      <c r="H61" s="49">
        <v>5</v>
      </c>
      <c r="I61" s="49">
        <f t="shared" si="1"/>
        <v>26</v>
      </c>
      <c r="J61" s="54" t="s">
        <v>89</v>
      </c>
      <c r="K61" s="54" t="s">
        <v>98</v>
      </c>
      <c r="L61" s="49">
        <v>50</v>
      </c>
      <c r="M61" s="52">
        <v>43647</v>
      </c>
      <c r="N61" s="52">
        <v>43661</v>
      </c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5"/>
      <c r="AA61" s="55"/>
      <c r="AB61" s="55"/>
      <c r="AC61" s="55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1:38" s="25" customFormat="1" ht="42" x14ac:dyDescent="0.4">
      <c r="A62" s="43">
        <v>52</v>
      </c>
      <c r="B62" s="44" t="s">
        <v>6</v>
      </c>
      <c r="C62" s="81" t="s">
        <v>5</v>
      </c>
      <c r="D62" s="45" t="s">
        <v>37</v>
      </c>
      <c r="E62" s="46" t="s">
        <v>12</v>
      </c>
      <c r="F62" s="47" t="s">
        <v>11</v>
      </c>
      <c r="G62" s="48">
        <f t="shared" si="4"/>
        <v>1968</v>
      </c>
      <c r="H62" s="49">
        <v>6</v>
      </c>
      <c r="I62" s="49">
        <f t="shared" si="1"/>
        <v>41</v>
      </c>
      <c r="J62" s="54" t="s">
        <v>92</v>
      </c>
      <c r="K62" s="54" t="s">
        <v>98</v>
      </c>
      <c r="L62" s="49">
        <v>0</v>
      </c>
      <c r="M62" s="52">
        <v>43561</v>
      </c>
      <c r="N62" s="52">
        <v>43600</v>
      </c>
      <c r="O62" s="53"/>
      <c r="P62" s="53"/>
      <c r="Q62" s="53"/>
      <c r="R62" s="53"/>
      <c r="S62" s="53"/>
      <c r="T62" s="53"/>
      <c r="U62" s="53"/>
      <c r="V62" s="53"/>
      <c r="W62" s="55"/>
      <c r="X62" s="55"/>
      <c r="Y62" s="55"/>
      <c r="Z62" s="55"/>
      <c r="AA62" s="55"/>
      <c r="AB62" s="55"/>
      <c r="AC62" s="55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1:38" s="25" customFormat="1" ht="42" x14ac:dyDescent="0.4">
      <c r="A63" s="43">
        <v>53</v>
      </c>
      <c r="B63" s="44" t="s">
        <v>6</v>
      </c>
      <c r="C63" s="81" t="s">
        <v>5</v>
      </c>
      <c r="D63" s="45" t="s">
        <v>37</v>
      </c>
      <c r="E63" s="46" t="s">
        <v>26</v>
      </c>
      <c r="F63" s="47" t="s">
        <v>25</v>
      </c>
      <c r="G63" s="48">
        <f t="shared" si="4"/>
        <v>1312</v>
      </c>
      <c r="H63" s="49">
        <v>4</v>
      </c>
      <c r="I63" s="49">
        <f t="shared" si="1"/>
        <v>41</v>
      </c>
      <c r="J63" s="54" t="s">
        <v>92</v>
      </c>
      <c r="K63" s="54" t="s">
        <v>98</v>
      </c>
      <c r="L63" s="49">
        <v>0</v>
      </c>
      <c r="M63" s="52">
        <v>43647</v>
      </c>
      <c r="N63" s="52">
        <v>43678</v>
      </c>
      <c r="O63" s="53"/>
      <c r="P63" s="53"/>
      <c r="Q63" s="53"/>
      <c r="R63" s="53"/>
      <c r="S63" s="53"/>
      <c r="T63" s="53"/>
      <c r="U63" s="53"/>
      <c r="V63" s="53"/>
      <c r="W63" s="55"/>
      <c r="X63" s="55"/>
      <c r="Y63" s="55"/>
      <c r="Z63" s="55"/>
      <c r="AA63" s="55"/>
      <c r="AB63" s="55"/>
      <c r="AC63" s="55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1:38" s="25" customFormat="1" ht="42" x14ac:dyDescent="0.4">
      <c r="A64" s="43">
        <v>54</v>
      </c>
      <c r="B64" s="44" t="s">
        <v>6</v>
      </c>
      <c r="C64" s="81" t="s">
        <v>5</v>
      </c>
      <c r="D64" s="45" t="s">
        <v>37</v>
      </c>
      <c r="E64" s="46" t="s">
        <v>10</v>
      </c>
      <c r="F64" s="47" t="s">
        <v>9</v>
      </c>
      <c r="G64" s="48">
        <f t="shared" si="4"/>
        <v>1968</v>
      </c>
      <c r="H64" s="49">
        <v>6</v>
      </c>
      <c r="I64" s="49">
        <f t="shared" si="1"/>
        <v>41</v>
      </c>
      <c r="J64" s="54" t="s">
        <v>92</v>
      </c>
      <c r="K64" s="54" t="s">
        <v>98</v>
      </c>
      <c r="L64" s="49">
        <v>0</v>
      </c>
      <c r="M64" s="52">
        <v>43561</v>
      </c>
      <c r="N64" s="52">
        <v>43600</v>
      </c>
      <c r="O64" s="53"/>
      <c r="P64" s="53"/>
      <c r="Q64" s="53"/>
      <c r="R64" s="53"/>
      <c r="S64" s="53"/>
      <c r="T64" s="53"/>
      <c r="U64" s="53"/>
      <c r="V64" s="53"/>
      <c r="W64" s="55"/>
      <c r="X64" s="55"/>
      <c r="Y64" s="55"/>
      <c r="Z64" s="55"/>
      <c r="AA64" s="55"/>
      <c r="AB64" s="55"/>
      <c r="AC64" s="55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1:38" s="25" customFormat="1" ht="42" x14ac:dyDescent="0.4">
      <c r="A65" s="43">
        <v>55</v>
      </c>
      <c r="B65" s="44" t="s">
        <v>6</v>
      </c>
      <c r="C65" s="81" t="s">
        <v>5</v>
      </c>
      <c r="D65" s="45" t="s">
        <v>37</v>
      </c>
      <c r="E65" s="46" t="s">
        <v>24</v>
      </c>
      <c r="F65" s="47" t="s">
        <v>23</v>
      </c>
      <c r="G65" s="48">
        <f t="shared" si="4"/>
        <v>1312</v>
      </c>
      <c r="H65" s="49">
        <v>4</v>
      </c>
      <c r="I65" s="49">
        <f t="shared" si="1"/>
        <v>41</v>
      </c>
      <c r="J65" s="54" t="s">
        <v>92</v>
      </c>
      <c r="K65" s="54" t="s">
        <v>98</v>
      </c>
      <c r="L65" s="49">
        <v>0</v>
      </c>
      <c r="M65" s="52">
        <v>43647</v>
      </c>
      <c r="N65" s="52">
        <v>43678</v>
      </c>
      <c r="O65" s="53"/>
      <c r="P65" s="53"/>
      <c r="Q65" s="53"/>
      <c r="R65" s="53"/>
      <c r="S65" s="53"/>
      <c r="T65" s="53"/>
      <c r="U65" s="53"/>
      <c r="V65" s="53"/>
      <c r="W65" s="55"/>
      <c r="X65" s="55"/>
      <c r="Y65" s="55"/>
      <c r="Z65" s="55"/>
      <c r="AA65" s="55"/>
      <c r="AB65" s="55"/>
      <c r="AC65" s="55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1:38" s="25" customFormat="1" ht="42" x14ac:dyDescent="0.4">
      <c r="A66" s="43">
        <v>56</v>
      </c>
      <c r="B66" s="44" t="s">
        <v>6</v>
      </c>
      <c r="C66" s="81" t="s">
        <v>5</v>
      </c>
      <c r="D66" s="45" t="s">
        <v>37</v>
      </c>
      <c r="E66" s="46" t="s">
        <v>34</v>
      </c>
      <c r="F66" s="47" t="s">
        <v>33</v>
      </c>
      <c r="G66" s="48">
        <f t="shared" si="4"/>
        <v>1968</v>
      </c>
      <c r="H66" s="49">
        <v>6</v>
      </c>
      <c r="I66" s="49">
        <f t="shared" si="1"/>
        <v>41</v>
      </c>
      <c r="J66" s="54" t="s">
        <v>92</v>
      </c>
      <c r="K66" s="54" t="s">
        <v>98</v>
      </c>
      <c r="L66" s="49">
        <v>0</v>
      </c>
      <c r="M66" s="52">
        <v>43480</v>
      </c>
      <c r="N66" s="52">
        <v>43501</v>
      </c>
      <c r="O66" s="53"/>
      <c r="P66" s="53"/>
      <c r="Q66" s="53"/>
      <c r="R66" s="53"/>
      <c r="S66" s="53"/>
      <c r="T66" s="53"/>
      <c r="U66" s="53"/>
      <c r="V66" s="53"/>
      <c r="W66" s="55"/>
      <c r="X66" s="55"/>
      <c r="Y66" s="55"/>
      <c r="Z66" s="55"/>
      <c r="AA66" s="55"/>
      <c r="AB66" s="55"/>
      <c r="AC66" s="55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1:38" s="25" customFormat="1" ht="42" x14ac:dyDescent="0.4">
      <c r="A67" s="43">
        <v>57</v>
      </c>
      <c r="B67" s="44" t="s">
        <v>6</v>
      </c>
      <c r="C67" s="81" t="s">
        <v>5</v>
      </c>
      <c r="D67" s="45" t="s">
        <v>37</v>
      </c>
      <c r="E67" s="46" t="s">
        <v>39</v>
      </c>
      <c r="F67" s="47" t="s">
        <v>38</v>
      </c>
      <c r="G67" s="48">
        <f t="shared" si="4"/>
        <v>1312</v>
      </c>
      <c r="H67" s="49">
        <v>4</v>
      </c>
      <c r="I67" s="49">
        <f t="shared" si="1"/>
        <v>41</v>
      </c>
      <c r="J67" s="54" t="s">
        <v>92</v>
      </c>
      <c r="K67" s="54" t="s">
        <v>98</v>
      </c>
      <c r="L67" s="49">
        <v>0</v>
      </c>
      <c r="M67" s="52">
        <v>43647</v>
      </c>
      <c r="N67" s="52">
        <v>43678</v>
      </c>
      <c r="O67" s="53"/>
      <c r="P67" s="53"/>
      <c r="Q67" s="53"/>
      <c r="R67" s="53"/>
      <c r="S67" s="53"/>
      <c r="T67" s="53"/>
      <c r="U67" s="53"/>
      <c r="V67" s="53"/>
      <c r="W67" s="55"/>
      <c r="X67" s="55"/>
      <c r="Y67" s="55"/>
      <c r="Z67" s="55"/>
      <c r="AA67" s="55"/>
      <c r="AB67" s="55"/>
      <c r="AC67" s="55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1:38" s="25" customFormat="1" ht="42" x14ac:dyDescent="0.4">
      <c r="A68" s="43">
        <v>58</v>
      </c>
      <c r="B68" s="44" t="s">
        <v>6</v>
      </c>
      <c r="C68" s="81" t="s">
        <v>5</v>
      </c>
      <c r="D68" s="45" t="s">
        <v>37</v>
      </c>
      <c r="E68" s="46" t="s">
        <v>22</v>
      </c>
      <c r="F68" s="47" t="s">
        <v>21</v>
      </c>
      <c r="G68" s="48">
        <f t="shared" si="4"/>
        <v>896</v>
      </c>
      <c r="H68" s="49">
        <v>4</v>
      </c>
      <c r="I68" s="49">
        <f t="shared" si="1"/>
        <v>28</v>
      </c>
      <c r="J68" s="54" t="s">
        <v>93</v>
      </c>
      <c r="K68" s="54" t="s">
        <v>95</v>
      </c>
      <c r="L68" s="49">
        <v>0</v>
      </c>
      <c r="M68" s="52">
        <v>43480</v>
      </c>
      <c r="N68" s="52">
        <v>43501</v>
      </c>
      <c r="O68" s="53"/>
      <c r="P68" s="53"/>
      <c r="Q68" s="53"/>
      <c r="R68" s="53"/>
      <c r="S68" s="53"/>
      <c r="T68" s="53"/>
      <c r="U68" s="55"/>
      <c r="V68" s="55"/>
      <c r="W68" s="55"/>
      <c r="X68" s="55"/>
      <c r="Y68" s="55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1:38" s="25" customFormat="1" ht="42" x14ac:dyDescent="0.4">
      <c r="A69" s="43">
        <v>59</v>
      </c>
      <c r="B69" s="44" t="s">
        <v>6</v>
      </c>
      <c r="C69" s="81" t="s">
        <v>5</v>
      </c>
      <c r="D69" s="45" t="s">
        <v>37</v>
      </c>
      <c r="E69" s="46" t="s">
        <v>20</v>
      </c>
      <c r="F69" s="47" t="s">
        <v>19</v>
      </c>
      <c r="G69" s="48">
        <f t="shared" si="4"/>
        <v>896</v>
      </c>
      <c r="H69" s="49">
        <v>4</v>
      </c>
      <c r="I69" s="49">
        <f t="shared" si="1"/>
        <v>28</v>
      </c>
      <c r="J69" s="54" t="s">
        <v>93</v>
      </c>
      <c r="K69" s="54" t="s">
        <v>95</v>
      </c>
      <c r="L69" s="49">
        <v>0</v>
      </c>
      <c r="M69" s="52">
        <v>43480</v>
      </c>
      <c r="N69" s="52">
        <v>43501</v>
      </c>
      <c r="O69" s="53"/>
      <c r="P69" s="53"/>
      <c r="Q69" s="53"/>
      <c r="R69" s="53"/>
      <c r="S69" s="53"/>
      <c r="T69" s="53"/>
      <c r="U69" s="55"/>
      <c r="V69" s="55"/>
      <c r="W69" s="55"/>
      <c r="X69" s="55"/>
      <c r="Y69" s="55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1:38" s="25" customFormat="1" ht="42" x14ac:dyDescent="0.4">
      <c r="A70" s="43">
        <v>60</v>
      </c>
      <c r="B70" s="44" t="s">
        <v>6</v>
      </c>
      <c r="C70" s="81" t="s">
        <v>5</v>
      </c>
      <c r="D70" s="45" t="s">
        <v>37</v>
      </c>
      <c r="E70" s="46" t="s">
        <v>18</v>
      </c>
      <c r="F70" s="47" t="s">
        <v>17</v>
      </c>
      <c r="G70" s="48">
        <f t="shared" si="4"/>
        <v>896</v>
      </c>
      <c r="H70" s="49">
        <v>4</v>
      </c>
      <c r="I70" s="49">
        <f t="shared" si="1"/>
        <v>28</v>
      </c>
      <c r="J70" s="54" t="s">
        <v>93</v>
      </c>
      <c r="K70" s="54" t="s">
        <v>95</v>
      </c>
      <c r="L70" s="49">
        <v>0</v>
      </c>
      <c r="M70" s="52">
        <v>43480</v>
      </c>
      <c r="N70" s="52">
        <v>43501</v>
      </c>
      <c r="O70" s="53"/>
      <c r="P70" s="53"/>
      <c r="Q70" s="53"/>
      <c r="R70" s="53"/>
      <c r="S70" s="53"/>
      <c r="T70" s="53"/>
      <c r="U70" s="55"/>
      <c r="V70" s="55"/>
      <c r="W70" s="55"/>
      <c r="X70" s="55"/>
      <c r="Y70" s="55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1:38" s="25" customFormat="1" ht="42" x14ac:dyDescent="0.4">
      <c r="A71" s="43">
        <v>61</v>
      </c>
      <c r="B71" s="44" t="s">
        <v>6</v>
      </c>
      <c r="C71" s="81" t="s">
        <v>5</v>
      </c>
      <c r="D71" s="45" t="s">
        <v>37</v>
      </c>
      <c r="E71" s="46" t="s">
        <v>16</v>
      </c>
      <c r="F71" s="47" t="s">
        <v>15</v>
      </c>
      <c r="G71" s="48">
        <f t="shared" si="4"/>
        <v>896</v>
      </c>
      <c r="H71" s="49">
        <v>4</v>
      </c>
      <c r="I71" s="49">
        <f t="shared" si="1"/>
        <v>28</v>
      </c>
      <c r="J71" s="54" t="s">
        <v>93</v>
      </c>
      <c r="K71" s="54" t="s">
        <v>95</v>
      </c>
      <c r="L71" s="49">
        <v>0</v>
      </c>
      <c r="M71" s="52">
        <v>43480</v>
      </c>
      <c r="N71" s="52">
        <v>43501</v>
      </c>
      <c r="O71" s="53"/>
      <c r="P71" s="53"/>
      <c r="Q71" s="53"/>
      <c r="R71" s="53"/>
      <c r="S71" s="53"/>
      <c r="T71" s="53"/>
      <c r="U71" s="55"/>
      <c r="V71" s="55"/>
      <c r="W71" s="55"/>
      <c r="X71" s="55"/>
      <c r="Y71" s="55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1:38" s="25" customFormat="1" ht="21" x14ac:dyDescent="0.4">
      <c r="A72" s="62"/>
      <c r="B72" s="26"/>
      <c r="C72" s="81"/>
      <c r="D72" s="63" t="s">
        <v>2</v>
      </c>
      <c r="E72" s="64"/>
      <c r="F72" s="65"/>
      <c r="G72" s="66">
        <f>SUM(G11:G71)</f>
        <v>75984</v>
      </c>
      <c r="H72" s="67"/>
      <c r="I72" s="68"/>
      <c r="J72" s="69"/>
      <c r="K72" s="70"/>
      <c r="L72" s="71"/>
      <c r="M72" s="72"/>
      <c r="N72" s="72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</row>
    <row r="73" spans="1:38" s="25" customFormat="1" ht="40.799999999999997" x14ac:dyDescent="0.4">
      <c r="A73" s="62"/>
      <c r="B73" s="26"/>
      <c r="C73" s="81"/>
      <c r="D73" s="63" t="s">
        <v>1</v>
      </c>
      <c r="E73" s="64"/>
      <c r="F73" s="65"/>
      <c r="G73" s="68"/>
      <c r="H73" s="73">
        <f>SUM(H11:H72)</f>
        <v>297</v>
      </c>
      <c r="I73" s="68"/>
      <c r="J73" s="69"/>
      <c r="K73" s="70"/>
      <c r="L73" s="71"/>
      <c r="M73" s="72"/>
      <c r="N73" s="72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</row>
    <row r="74" spans="1:38" s="25" customFormat="1" ht="40.799999999999997" x14ac:dyDescent="0.4">
      <c r="A74" s="62"/>
      <c r="B74" s="26"/>
      <c r="C74" s="24"/>
      <c r="D74" s="63" t="s">
        <v>0</v>
      </c>
      <c r="E74" s="64"/>
      <c r="F74" s="65"/>
      <c r="G74" s="68"/>
      <c r="H74" s="67"/>
      <c r="I74" s="66">
        <f>SUM(I11:I73)</f>
        <v>1797</v>
      </c>
      <c r="J74" s="74"/>
      <c r="K74" s="74"/>
      <c r="L74" s="74"/>
      <c r="M74" s="72"/>
      <c r="N74" s="72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</row>
    <row r="75" spans="1:38" s="25" customFormat="1" ht="21" x14ac:dyDescent="0.4">
      <c r="C75"/>
      <c r="E75" s="75"/>
      <c r="H75" s="71"/>
      <c r="J75" s="76"/>
      <c r="K75" s="76"/>
      <c r="L75" s="76"/>
      <c r="M75" s="76"/>
      <c r="N75" s="76"/>
    </row>
    <row r="76" spans="1:38" s="25" customFormat="1" ht="21" x14ac:dyDescent="0.4">
      <c r="C76"/>
      <c r="D76" s="77" t="s">
        <v>102</v>
      </c>
      <c r="E76" s="27"/>
      <c r="F76" s="27"/>
      <c r="J76" s="76"/>
      <c r="K76" s="76"/>
      <c r="L76" s="76"/>
      <c r="M76" s="76"/>
      <c r="N76" s="76"/>
    </row>
    <row r="77" spans="1:38" s="25" customFormat="1" ht="63" x14ac:dyDescent="0.4">
      <c r="C77"/>
      <c r="D77" s="78" t="s">
        <v>104</v>
      </c>
      <c r="E77" s="78" t="s">
        <v>103</v>
      </c>
      <c r="F77" s="78"/>
      <c r="J77" s="76"/>
      <c r="K77" s="76"/>
      <c r="L77" s="76"/>
      <c r="M77" s="76"/>
      <c r="N77" s="76"/>
    </row>
    <row r="78" spans="1:38" s="25" customFormat="1" ht="21" x14ac:dyDescent="0.4">
      <c r="C78"/>
      <c r="E78" s="75"/>
      <c r="J78" s="76"/>
      <c r="K78" s="76"/>
      <c r="L78" s="76"/>
      <c r="M78" s="76"/>
      <c r="N78" s="76"/>
    </row>
  </sheetData>
  <autoFilter ref="A10:ET74" xr:uid="{00000000-0009-0000-0000-000000000000}"/>
  <mergeCells count="43">
    <mergeCell ref="W9:Z9"/>
    <mergeCell ref="AA9:AD9"/>
    <mergeCell ref="AE9:AH9"/>
    <mergeCell ref="AI9:AL9"/>
    <mergeCell ref="B7:AA7"/>
    <mergeCell ref="B8:AA8"/>
    <mergeCell ref="F9:F10"/>
    <mergeCell ref="G9:G10"/>
    <mergeCell ref="H9:H10"/>
    <mergeCell ref="I9:I10"/>
    <mergeCell ref="L9:L10"/>
    <mergeCell ref="M9:N9"/>
    <mergeCell ref="O9:R9"/>
    <mergeCell ref="S9:V9"/>
    <mergeCell ref="J9:J10"/>
    <mergeCell ref="K9:K10"/>
    <mergeCell ref="A9:A10"/>
    <mergeCell ref="B9:B10"/>
    <mergeCell ref="C9:C10"/>
    <mergeCell ref="D9:D10"/>
    <mergeCell ref="E9:E10"/>
    <mergeCell ref="J16:K16"/>
    <mergeCell ref="J17:K17"/>
    <mergeCell ref="J18:K18"/>
    <mergeCell ref="J11:K11"/>
    <mergeCell ref="J12:K12"/>
    <mergeCell ref="J19:K19"/>
    <mergeCell ref="J20:K20"/>
    <mergeCell ref="J21:K21"/>
    <mergeCell ref="J22:K22"/>
    <mergeCell ref="J23:K23"/>
    <mergeCell ref="J25:K25"/>
    <mergeCell ref="J29:K29"/>
    <mergeCell ref="J33:K33"/>
    <mergeCell ref="J34:K34"/>
    <mergeCell ref="J35:K35"/>
    <mergeCell ref="J59:K59"/>
    <mergeCell ref="J60:K60"/>
    <mergeCell ref="J36:K36"/>
    <mergeCell ref="J41:K41"/>
    <mergeCell ref="J50:K50"/>
    <mergeCell ref="J57:K57"/>
    <mergeCell ref="J58:K58"/>
  </mergeCells>
  <pageMargins left="0.25" right="0.25" top="0.75" bottom="0.75" header="0.3" footer="0.3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Русрегионснаб</vt:lpstr>
      <vt:lpstr>Русрегионснаб!Область_печати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Татьяна Николаевна Калугина</cp:lastModifiedBy>
  <cp:lastPrinted>2019-02-18T08:45:23Z</cp:lastPrinted>
  <dcterms:created xsi:type="dcterms:W3CDTF">2019-01-17T12:15:18Z</dcterms:created>
  <dcterms:modified xsi:type="dcterms:W3CDTF">2019-02-18T08:45:24Z</dcterms:modified>
</cp:coreProperties>
</file>