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ECC3757D-6CCD-46E5-BF8A-57D1231CF2E2}" xr6:coauthVersionLast="40" xr6:coauthVersionMax="40" xr10:uidLastSave="{00000000-0000-0000-0000-000000000000}"/>
  <bookViews>
    <workbookView xWindow="-108" yWindow="-108" windowWidth="23256" windowHeight="12600" xr2:uid="{00000000-000D-0000-FFFF-FFFF00000000}"/>
  </bookViews>
  <sheets>
    <sheet name="График" sheetId="2" r:id="rId1"/>
  </sheets>
  <definedNames>
    <definedName name="_xlnm._FilterDatabase" localSheetId="0" hidden="1">График!$B$8:$FM$115</definedName>
    <definedName name="Запрос1">#REF!</definedName>
  </definedNames>
  <calcPr calcId="181029"/>
</workbook>
</file>

<file path=xl/calcChain.xml><?xml version="1.0" encoding="utf-8"?>
<calcChain xmlns="http://schemas.openxmlformats.org/spreadsheetml/2006/main">
  <c r="H114" i="2" l="1"/>
  <c r="I10" i="2" l="1"/>
  <c r="I23" i="2" l="1"/>
  <c r="I9" i="2" l="1"/>
  <c r="I11" i="2"/>
  <c r="I12" i="2"/>
  <c r="I13" i="2"/>
  <c r="I14" i="2"/>
  <c r="I15" i="2"/>
  <c r="I16" i="2"/>
  <c r="I17" i="2"/>
  <c r="I18" i="2"/>
  <c r="I19" i="2"/>
  <c r="I20" i="2"/>
  <c r="I21" i="2"/>
  <c r="I22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G36" i="2" s="1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G73" i="2" s="1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G93" i="2" s="1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G111" i="2" l="1"/>
  <c r="G109" i="2"/>
  <c r="G107" i="2"/>
  <c r="G103" i="2"/>
  <c r="G101" i="2"/>
  <c r="G99" i="2"/>
  <c r="G97" i="2"/>
  <c r="G95" i="2"/>
  <c r="G91" i="2"/>
  <c r="G89" i="2"/>
  <c r="G87" i="2"/>
  <c r="G83" i="2"/>
  <c r="G81" i="2"/>
  <c r="G79" i="2"/>
  <c r="G77" i="2"/>
  <c r="G75" i="2"/>
  <c r="G71" i="2"/>
  <c r="G69" i="2"/>
  <c r="G67" i="2"/>
  <c r="G65" i="2"/>
  <c r="G63" i="2"/>
  <c r="G61" i="2"/>
  <c r="G60" i="2"/>
  <c r="G59" i="2"/>
  <c r="G58" i="2"/>
  <c r="G57" i="2"/>
  <c r="G56" i="2"/>
  <c r="G54" i="2"/>
  <c r="G52" i="2"/>
  <c r="G50" i="2"/>
  <c r="G48" i="2"/>
  <c r="G46" i="2"/>
  <c r="G44" i="2"/>
  <c r="G42" i="2"/>
  <c r="G40" i="2"/>
  <c r="G37" i="2"/>
  <c r="G35" i="2"/>
  <c r="G34" i="2"/>
  <c r="G32" i="2"/>
  <c r="G30" i="2"/>
  <c r="G28" i="2"/>
  <c r="G27" i="2"/>
  <c r="G26" i="2"/>
  <c r="G24" i="2"/>
  <c r="G19" i="2"/>
  <c r="G17" i="2"/>
  <c r="G15" i="2"/>
  <c r="G12" i="2"/>
  <c r="G10" i="2"/>
  <c r="G9" i="2"/>
  <c r="G105" i="2"/>
  <c r="G85" i="2"/>
  <c r="G38" i="2"/>
  <c r="G21" i="2"/>
  <c r="G112" i="2"/>
  <c r="G110" i="2"/>
  <c r="G108" i="2"/>
  <c r="G106" i="2"/>
  <c r="G104" i="2"/>
  <c r="G102" i="2"/>
  <c r="G100" i="2"/>
  <c r="G98" i="2"/>
  <c r="G96" i="2"/>
  <c r="G94" i="2"/>
  <c r="G92" i="2"/>
  <c r="G90" i="2"/>
  <c r="G88" i="2"/>
  <c r="G86" i="2"/>
  <c r="G84" i="2"/>
  <c r="G82" i="2"/>
  <c r="G80" i="2"/>
  <c r="G78" i="2"/>
  <c r="G76" i="2"/>
  <c r="G74" i="2"/>
  <c r="G72" i="2"/>
  <c r="G70" i="2"/>
  <c r="G68" i="2"/>
  <c r="G66" i="2"/>
  <c r="G64" i="2"/>
  <c r="G62" i="2"/>
  <c r="G55" i="2"/>
  <c r="G53" i="2"/>
  <c r="G51" i="2"/>
  <c r="G49" i="2"/>
  <c r="G47" i="2"/>
  <c r="G45" i="2"/>
  <c r="G43" i="2"/>
  <c r="G41" i="2"/>
  <c r="G39" i="2"/>
  <c r="G33" i="2"/>
  <c r="G31" i="2"/>
  <c r="G29" i="2"/>
  <c r="G25" i="2"/>
  <c r="G23" i="2"/>
  <c r="G22" i="2"/>
  <c r="G20" i="2"/>
  <c r="G18" i="2"/>
  <c r="G16" i="2"/>
  <c r="G14" i="2"/>
  <c r="G13" i="2"/>
  <c r="G11" i="2"/>
  <c r="G113" i="2" l="1"/>
  <c r="I115" i="2"/>
</calcChain>
</file>

<file path=xl/sharedStrings.xml><?xml version="1.0" encoding="utf-8"?>
<sst xmlns="http://schemas.openxmlformats.org/spreadsheetml/2006/main" count="453" uniqueCount="116">
  <si>
    <t>Всего чел/час</t>
  </si>
  <si>
    <t>Всего объём работ (чел/час):</t>
  </si>
  <si>
    <t>Количество человек в бригаде (чел):</t>
  </si>
  <si>
    <t>ГРАФИК</t>
  </si>
  <si>
    <t>Начало работ</t>
  </si>
  <si>
    <t>Окончание работ</t>
  </si>
  <si>
    <t>УТВЕРЖДАЮ:</t>
  </si>
  <si>
    <t>Муниципальное образование</t>
  </si>
  <si>
    <t>Адрес объекта</t>
  </si>
  <si>
    <t>Наименование элемента работ</t>
  </si>
  <si>
    <t>Кол-во календарных дней</t>
  </si>
  <si>
    <t>Количество календарных дней (дн):</t>
  </si>
  <si>
    <t>Кол-во чел.бр.</t>
  </si>
  <si>
    <t>Код элемента раб.</t>
  </si>
  <si>
    <t>1.11</t>
  </si>
  <si>
    <t>Ремонт балконных плит</t>
  </si>
  <si>
    <t>1.15</t>
  </si>
  <si>
    <t>Установка и разборка строительных лесов с защитной сеткой</t>
  </si>
  <si>
    <t>5.2</t>
  </si>
  <si>
    <t>Ремонт отмостки</t>
  </si>
  <si>
    <t>3.1.3</t>
  </si>
  <si>
    <t>Замена стояков центрального отопления (подвал, чердак) с их теплоизоляцией и запорной арматурой</t>
  </si>
  <si>
    <t>3.2.2</t>
  </si>
  <si>
    <t>Замена разводящих трубопроводов холодного водоснабжения в подвале (чердаке) с изоляцией и запорной арматурой</t>
  </si>
  <si>
    <t>3.3.2</t>
  </si>
  <si>
    <t>Замена разводящих трубопроводов горячего водоснабжения в подвале (чердаке) с изоляцией и запорной арматурой</t>
  </si>
  <si>
    <t>3.4.2</t>
  </si>
  <si>
    <t>Замена системы канализации (подвал)</t>
  </si>
  <si>
    <t>Замена этажного распределительного щита</t>
  </si>
  <si>
    <t>3.6.4</t>
  </si>
  <si>
    <t>Ремонт мягкой рулонной кровли, с утеплителем, для многоквартирных домов, не имеющих чердачного помещения</t>
  </si>
  <si>
    <t>Ремонт (замена) козырьков подъездов</t>
  </si>
  <si>
    <t>1.12</t>
  </si>
  <si>
    <t>Замена стояков центрального отопления с радиаторами</t>
  </si>
  <si>
    <t>3.1.1</t>
  </si>
  <si>
    <t>Замена стояков холодного водоснабжения в квартирах с изоляцией и запорной арматурой</t>
  </si>
  <si>
    <t>3.2.1</t>
  </si>
  <si>
    <t>Замена системы канализации (стояки)</t>
  </si>
  <si>
    <t>3.4.1</t>
  </si>
  <si>
    <t>Замена входных дверей в подъезды, мусорокамеры на металлические двери в энергосберегающем исполнении</t>
  </si>
  <si>
    <t>1.14</t>
  </si>
  <si>
    <t>Замена оконных и балконных блоков в местах общего пользования</t>
  </si>
  <si>
    <t>1.13</t>
  </si>
  <si>
    <t>Замена стояков горячего водоснабжения в квартирах с изоляцией и запорной арматурой</t>
  </si>
  <si>
    <t>3.3.1</t>
  </si>
  <si>
    <t>Замена вводно-распределительного устройства</t>
  </si>
  <si>
    <t>3.6.1</t>
  </si>
  <si>
    <t>Замена магистралей (стояки)</t>
  </si>
  <si>
    <t>3.6.2</t>
  </si>
  <si>
    <t>Замена общедомовой системы освещения</t>
  </si>
  <si>
    <t>3.6.3</t>
  </si>
  <si>
    <t>Ремонт панельного фасада окрашенного (облицованного) с межпанельными швами</t>
  </si>
  <si>
    <t>1.7</t>
  </si>
  <si>
    <t>Замена стояков холодного водоснабжения по новым отверстиям если существующая система находится в стене</t>
  </si>
  <si>
    <t>3.2.3</t>
  </si>
  <si>
    <t>Замена стояков горячего водоснабжения по новым отверстиям если существующая система находится в стене</t>
  </si>
  <si>
    <t>3.3.3</t>
  </si>
  <si>
    <t>Замена стояков центрального отопления без отопительных приборов</t>
  </si>
  <si>
    <t>3.1.2</t>
  </si>
  <si>
    <t>Истринский р-н, тер. Городское поселение Снегири, ул. Мира, д.14а</t>
  </si>
  <si>
    <t>Ремонт кирпичного неоштукатуренного фасада</t>
  </si>
  <si>
    <t>1.2</t>
  </si>
  <si>
    <t>Генеральный директор ООО "Стиль-1"</t>
  </si>
  <si>
    <t>№ п/п</t>
  </si>
  <si>
    <t>__________________ А.А. Аниканов</t>
  </si>
  <si>
    <t>________________А.В. Шаповалов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</si>
  <si>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</si>
  <si>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</si>
  <si>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</si>
  <si>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</si>
  <si>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</si>
  <si>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</si>
  <si>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</si>
  <si>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</si>
  <si>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</si>
  <si>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</si>
  <si>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производства работ по договору № 1462-К от 05.02.2018 г.</t>
  </si>
  <si>
    <t>Ремонт оштукатуренного фасада</t>
  </si>
  <si>
    <t>1.6</t>
  </si>
  <si>
    <t>2.1</t>
  </si>
  <si>
    <t>Утепление фасада с применением навесного фасада</t>
  </si>
  <si>
    <t>1.8</t>
  </si>
  <si>
    <t>Утепление фасада с применением системы с тонким наружным штукатурным слоем</t>
  </si>
  <si>
    <t>1.9</t>
  </si>
  <si>
    <t>Замена системы внутреннего водостока</t>
  </si>
  <si>
    <t>2.7</t>
  </si>
  <si>
    <t>Истра г.о</t>
  </si>
  <si>
    <t>Истринский р-н, г. Дедовск, ул. Володарского, д.21</t>
  </si>
  <si>
    <t>Истринский р-н, г. Дедовск, ул. Керамическая, д.10</t>
  </si>
  <si>
    <t>Истринский р-н, г. Дедовск, ул. Керамическая, д.9</t>
  </si>
  <si>
    <t>Истринский р-н, г. Дедовск, ул. Ленина, д.1</t>
  </si>
  <si>
    <t>Истринский р-н, г. Дедовск, ул. Ленина, д.3</t>
  </si>
  <si>
    <t>Истринский р-н, г. Дедовск, ул. Победы, д.6</t>
  </si>
  <si>
    <t>Истринский р-н, г. Дедовск, ул. Спортивная, д.1</t>
  </si>
  <si>
    <t>Истринский р-н, г. Истра, ул. Первомайская, д.4</t>
  </si>
  <si>
    <t>Истринский р-н, г. Истра, ул. Рябкина, д.38А</t>
  </si>
  <si>
    <t>Истринский р-н, г. Истра, ул. Советская, д.28</t>
  </si>
  <si>
    <t>Истринский р-н, д. Павловское, д.18</t>
  </si>
  <si>
    <t>Истринский р-н, д. Савельево, д.22</t>
  </si>
  <si>
    <t>Истринский р-н, п. Румянцево, ул. Школьная, д.55</t>
  </si>
  <si>
    <t>Истринский р-н, с. Новопетровское, ул. Северная, д.10</t>
  </si>
  <si>
    <t>Истринский р-н, с. Рождествено, ул. Микрорайонная, д.106</t>
  </si>
  <si>
    <t>Истринский р-н, с. Рождествено, ул. Южная, д.10</t>
  </si>
  <si>
    <t>Истринский р-н, с. Рождествено, ул. Южная, д.9</t>
  </si>
  <si>
    <t>Замена стояков центрального отопления с радиаторами по новым отверстиям (если существующая система находится в стенах)</t>
  </si>
  <si>
    <t>3.1.5</t>
  </si>
  <si>
    <t>Истринский р-н, тер. Городское поселение Снегири, ул. Мира, д.6</t>
  </si>
  <si>
    <t>Истринский р-н, тер. Городское поселение Снегири, ул. Московская, д.29/2</t>
  </si>
  <si>
    <t>Истринский р-н, тер. Городское поселение Снегири, ул. Школьная, д.4</t>
  </si>
  <si>
    <t>Сентябрь</t>
  </si>
  <si>
    <t>Октябрь</t>
  </si>
  <si>
    <t>№ в производственной программе</t>
  </si>
  <si>
    <t xml:space="preserve">                        Заместитель генерального директора ФКР</t>
  </si>
  <si>
    <t>СОГЛАСОВАНО:</t>
  </si>
  <si>
    <t>Администрация г.о. Истра</t>
  </si>
  <si>
    <t>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</si>
</sst>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3" formatCode="_-* #,##0.00\ _₽_-;\-* #,##0.00\ _₽_-;_-* &quot;-&quot;??\ _₽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8"/>
      <color theme="1"/>
      <name val="Calibri"/>
      <family val="2"/>
      <scheme val="minor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4" fillId="0" borderId="0"/>
    <xf numFmtId="43" fontId="8" fillId="0" borderId="0" applyFont="0" applyFill="0" applyBorder="0" applyAlignment="0" applyProtection="0"/>
    <xf numFmtId="0" fontId="8" fillId="0" borderId="0"/>
    <xf numFmtId="0" fontId="3" fillId="0" borderId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right"/>
    </xf>
    <xf numFmtId="0" fontId="9" fillId="0" borderId="0" xfId="0" applyFont="1"/>
    <xf numFmtId="0" fontId="10" fillId="0" borderId="0" xfId="0" applyFont="1" applyAlignment="1">
      <alignment horizontal="left" wrapText="1"/>
    </xf>
    <xf numFmtId="14" fontId="0" fillId="0" borderId="0" xfId="0" applyNumberFormat="1"/>
    <xf numFmtId="1" fontId="5" fillId="0" borderId="0" xfId="0" applyNumberFormat="1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4" fontId="10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0" fillId="0" borderId="5" xfId="0" applyBorder="1"/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4" fontId="6" fillId="0" borderId="4" xfId="0" applyNumberFormat="1" applyFont="1" applyBorder="1" applyAlignment="1">
      <alignment horizontal="center" vertical="center" wrapText="1"/>
    </xf>
    <xf numFmtId="14" fontId="6" fillId="0" borderId="2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5" fillId="0" borderId="0" xfId="0" applyFont="1" applyAlignment="1">
      <alignment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14" fontId="13" fillId="0" borderId="0" xfId="0" applyNumberFormat="1" applyFont="1" applyAlignment="1">
      <alignment horizontal="right" vertical="center"/>
    </xf>
    <xf numFmtId="0" fontId="14" fillId="0" borderId="0" xfId="0" applyFont="1"/>
    <xf numFmtId="14" fontId="13" fillId="0" borderId="0" xfId="0" applyNumberFormat="1" applyFont="1" applyAlignment="1">
      <alignment horizontal="right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left" wrapText="1"/>
    </xf>
    <xf numFmtId="0" fontId="15" fillId="0" borderId="0" xfId="0" applyFont="1" applyAlignment="1">
      <alignment horizontal="right"/>
    </xf>
    <xf numFmtId="0" fontId="15" fillId="0" borderId="0" xfId="0" applyFont="1"/>
    <xf numFmtId="0" fontId="13" fillId="0" borderId="0" xfId="0" applyFont="1" applyAlignment="1">
      <alignment horizontal="left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/>
    </xf>
    <xf numFmtId="49" fontId="16" fillId="0" borderId="1" xfId="0" applyNumberFormat="1" applyFont="1" applyBorder="1" applyAlignment="1">
      <alignment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 wrapText="1"/>
    </xf>
    <xf numFmtId="1" fontId="16" fillId="0" borderId="1" xfId="0" applyNumberFormat="1" applyFont="1" applyBorder="1" applyAlignment="1">
      <alignment horizontal="center" vertical="center" wrapText="1"/>
    </xf>
    <xf numFmtId="14" fontId="16" fillId="4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/>
    <xf numFmtId="0" fontId="16" fillId="2" borderId="1" xfId="0" applyFont="1" applyFill="1" applyBorder="1"/>
    <xf numFmtId="14" fontId="17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7" fillId="4" borderId="1" xfId="0" applyFont="1" applyFill="1" applyBorder="1"/>
    <xf numFmtId="0" fontId="17" fillId="0" borderId="1" xfId="0" applyFont="1" applyBorder="1"/>
    <xf numFmtId="0" fontId="17" fillId="0" borderId="0" xfId="0" applyFont="1"/>
    <xf numFmtId="0" fontId="16" fillId="4" borderId="1" xfId="0" applyFont="1" applyFill="1" applyBorder="1"/>
    <xf numFmtId="0" fontId="16" fillId="3" borderId="1" xfId="0" applyFont="1" applyFill="1" applyBorder="1"/>
    <xf numFmtId="14" fontId="17" fillId="0" borderId="1" xfId="0" applyNumberFormat="1" applyFont="1" applyBorder="1" applyAlignment="1">
      <alignment horizontal="center" vertical="center"/>
    </xf>
    <xf numFmtId="0" fontId="17" fillId="3" borderId="1" xfId="0" applyFont="1" applyFill="1" applyBorder="1"/>
    <xf numFmtId="14" fontId="17" fillId="3" borderId="1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vertical="center"/>
    </xf>
    <xf numFmtId="0" fontId="17" fillId="2" borderId="1" xfId="0" applyFont="1" applyFill="1" applyBorder="1" applyAlignment="1">
      <alignment vertical="center"/>
    </xf>
    <xf numFmtId="0" fontId="17" fillId="2" borderId="1" xfId="0" applyFont="1" applyFill="1" applyBorder="1"/>
    <xf numFmtId="14" fontId="18" fillId="4" borderId="3" xfId="0" applyNumberFormat="1" applyFont="1" applyFill="1" applyBorder="1" applyAlignment="1">
      <alignment horizontal="center" vertical="center" wrapText="1"/>
    </xf>
    <xf numFmtId="14" fontId="17" fillId="4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7" fillId="0" borderId="1" xfId="3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right"/>
    </xf>
    <xf numFmtId="3" fontId="7" fillId="0" borderId="1" xfId="2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1" fontId="9" fillId="0" borderId="1" xfId="2" applyNumberFormat="1" applyFont="1" applyBorder="1" applyAlignment="1">
      <alignment horizontal="center" vertical="center"/>
    </xf>
    <xf numFmtId="14" fontId="9" fillId="0" borderId="0" xfId="0" applyNumberFormat="1" applyFont="1" applyAlignment="1">
      <alignment horizontal="right" vertical="center"/>
    </xf>
    <xf numFmtId="14" fontId="10" fillId="0" borderId="0" xfId="0" applyNumberFormat="1" applyFont="1"/>
    <xf numFmtId="3" fontId="7" fillId="0" borderId="1" xfId="0" applyNumberFormat="1" applyFont="1" applyBorder="1" applyAlignment="1">
      <alignment horizontal="center" vertical="center"/>
    </xf>
  </cellXfs>
  <cellStyles count="10">
    <cellStyle name="Обычный" xfId="0" builtinId="0"/>
    <cellStyle name="Обычный 2" xfId="3" xr:uid="{00000000-0005-0000-0000-000001000000}"/>
    <cellStyle name="Обычный 3" xfId="5" xr:uid="{00000000-0005-0000-0000-000002000000}"/>
    <cellStyle name="Обычный 4" xfId="7" xr:uid="{00000000-0005-0000-0000-000003000000}"/>
    <cellStyle name="Обычный 5" xfId="1" xr:uid="{00000000-0005-0000-0000-000004000000}"/>
    <cellStyle name="Обычный 5 2" xfId="4" xr:uid="{00000000-0005-0000-0000-000005000000}"/>
    <cellStyle name="Обычный 5 3" xfId="6" xr:uid="{00000000-0005-0000-0000-000006000000}"/>
    <cellStyle name="Обычный 5 4" xfId="9" xr:uid="{00000000-0005-0000-0000-000007000000}"/>
    <cellStyle name="Финансовый" xfId="2" builtinId="3"/>
    <cellStyle name="Финансовый 2" xfId="8" xr:uid="{00000000-0005-0000-0000-000009000000}"/>
  </cellStyles>
  <dxfs count="0"/>
  <tableStyles count="1" defaultTableStyle="TableStyleMedium2" defaultPivotStyle="PivotStyleMedium9">
    <tableStyle name="Стиль таблицы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G116"/>
  <sheetViews>
    <sheetView tabSelected="1" zoomScale="50" zoomScaleNormal="50" workbookViewId="0">
      <selection activeCell="D124" sqref="D124"/>
    </sheetView>
  </sheetViews>
  <sheetFormatPr defaultRowHeight="14.4" x14ac:dyDescent="0.3"/>
  <cols>
    <col min="2" max="2" width="6.88671875" customWidth="1"/>
    <col min="3" max="3" width="18.44140625" customWidth="1"/>
    <col min="4" max="4" width="62.88671875" customWidth="1"/>
    <col min="5" max="5" width="100.44140625" customWidth="1"/>
    <col min="6" max="6" width="9.88671875" customWidth="1"/>
    <col min="7" max="7" width="11.109375" customWidth="1"/>
    <col min="8" max="8" width="10.5546875" customWidth="1"/>
    <col min="9" max="9" width="9.44140625" customWidth="1"/>
    <col min="10" max="10" width="14.44140625" style="6" customWidth="1"/>
    <col min="11" max="11" width="14" style="6" customWidth="1"/>
    <col min="12" max="59" width="2.6640625" customWidth="1"/>
  </cols>
  <sheetData>
    <row r="1" spans="1:59" s="21" customFormat="1" ht="23.4" x14ac:dyDescent="0.45">
      <c r="B1" s="22"/>
      <c r="C1" s="23" t="s">
        <v>6</v>
      </c>
      <c r="D1" s="24"/>
      <c r="E1" s="25"/>
      <c r="F1" s="26"/>
      <c r="G1" s="27"/>
      <c r="H1" s="27"/>
      <c r="I1" s="27"/>
      <c r="J1" s="28"/>
      <c r="K1" s="28"/>
      <c r="P1" s="29"/>
      <c r="Q1" s="29"/>
      <c r="R1" s="29" t="s">
        <v>6</v>
      </c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 t="s">
        <v>113</v>
      </c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30"/>
    </row>
    <row r="2" spans="1:59" s="21" customFormat="1" ht="23.4" x14ac:dyDescent="0.45">
      <c r="B2" s="22"/>
      <c r="C2" s="31" t="s">
        <v>62</v>
      </c>
      <c r="D2" s="32"/>
      <c r="E2" s="33"/>
      <c r="F2" s="34"/>
      <c r="G2" s="27"/>
      <c r="H2" s="27"/>
      <c r="I2" s="27"/>
      <c r="J2" s="28"/>
      <c r="K2" s="28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4" t="s">
        <v>112</v>
      </c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5" t="s">
        <v>114</v>
      </c>
      <c r="AS2" s="35"/>
      <c r="AT2" s="35"/>
      <c r="AU2" s="35"/>
      <c r="AV2" s="35"/>
      <c r="AW2" s="35"/>
      <c r="AX2" s="35"/>
      <c r="AY2" s="35"/>
      <c r="BA2" s="34"/>
      <c r="BB2" s="34"/>
      <c r="BC2" s="34"/>
      <c r="BD2" s="34"/>
      <c r="BE2" s="34"/>
      <c r="BF2" s="34"/>
      <c r="BG2" s="30"/>
    </row>
    <row r="3" spans="1:59" s="21" customFormat="1" ht="48" customHeight="1" x14ac:dyDescent="0.45">
      <c r="B3" s="22"/>
      <c r="C3" s="35" t="s">
        <v>64</v>
      </c>
      <c r="D3" s="35"/>
      <c r="E3" s="36"/>
      <c r="F3" s="27"/>
      <c r="G3" s="27"/>
      <c r="H3" s="27"/>
      <c r="I3" s="27"/>
      <c r="J3" s="28"/>
      <c r="K3" s="28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4" t="s">
        <v>65</v>
      </c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1" t="s">
        <v>115</v>
      </c>
      <c r="AS3" s="35"/>
      <c r="AT3" s="35"/>
      <c r="AU3" s="35"/>
      <c r="AV3" s="35"/>
      <c r="AW3" s="35"/>
      <c r="AX3" s="35"/>
      <c r="AY3" s="35"/>
      <c r="BA3" s="34"/>
      <c r="BB3" s="34"/>
      <c r="BC3" s="34"/>
      <c r="BD3" s="34"/>
      <c r="BE3" s="34"/>
      <c r="BF3" s="34"/>
      <c r="BG3" s="30"/>
    </row>
    <row r="4" spans="1:59" ht="18" x14ac:dyDescent="0.35">
      <c r="B4" s="1"/>
      <c r="C4" s="5"/>
      <c r="D4" s="5"/>
      <c r="E4" s="5"/>
      <c r="F4" s="3"/>
      <c r="G4" s="3"/>
      <c r="H4" s="3"/>
      <c r="I4" s="3"/>
      <c r="J4" s="9"/>
      <c r="K4" s="9"/>
      <c r="L4" s="2"/>
      <c r="M4" s="2"/>
      <c r="N4" s="2"/>
      <c r="O4" s="2"/>
      <c r="P4" s="4"/>
      <c r="Q4" s="4"/>
      <c r="R4" s="4"/>
      <c r="S4" s="4"/>
      <c r="T4" s="4"/>
      <c r="U4" s="4"/>
      <c r="V4" s="4"/>
      <c r="W4" s="4"/>
      <c r="X4" s="2"/>
      <c r="Y4" s="2"/>
      <c r="Z4" s="2"/>
      <c r="AA4" s="2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59" ht="20.399999999999999" x14ac:dyDescent="0.35">
      <c r="B5" s="1"/>
      <c r="C5" s="15" t="s">
        <v>3</v>
      </c>
      <c r="D5" s="15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</row>
    <row r="6" spans="1:59" ht="20.399999999999999" x14ac:dyDescent="0.35">
      <c r="B6" s="1"/>
      <c r="C6" s="12" t="s">
        <v>76</v>
      </c>
      <c r="D6" s="12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4"/>
      <c r="Z6" s="14"/>
      <c r="AA6" s="14"/>
      <c r="AB6" s="14"/>
      <c r="AC6" s="14"/>
      <c r="AD6" s="14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1:59" ht="40.950000000000003" customHeight="1" x14ac:dyDescent="0.3">
      <c r="A7" s="11" t="s">
        <v>63</v>
      </c>
      <c r="B7" s="11" t="s">
        <v>111</v>
      </c>
      <c r="C7" s="11" t="s">
        <v>7</v>
      </c>
      <c r="D7" s="11" t="s">
        <v>8</v>
      </c>
      <c r="E7" s="11" t="s">
        <v>9</v>
      </c>
      <c r="F7" s="11" t="s">
        <v>13</v>
      </c>
      <c r="G7" s="11" t="s">
        <v>0</v>
      </c>
      <c r="H7" s="17" t="s">
        <v>12</v>
      </c>
      <c r="I7" s="11" t="s">
        <v>10</v>
      </c>
      <c r="J7" s="19" t="s">
        <v>4</v>
      </c>
      <c r="K7" s="19" t="s">
        <v>5</v>
      </c>
      <c r="L7" s="18" t="s">
        <v>68</v>
      </c>
      <c r="M7" s="18"/>
      <c r="N7" s="18"/>
      <c r="O7" s="18"/>
      <c r="P7" s="18" t="s">
        <v>69</v>
      </c>
      <c r="Q7" s="18"/>
      <c r="R7" s="18"/>
      <c r="S7" s="18"/>
      <c r="T7" s="18" t="s">
        <v>70</v>
      </c>
      <c r="U7" s="18"/>
      <c r="V7" s="18"/>
      <c r="W7" s="18"/>
      <c r="X7" s="18" t="s">
        <v>71</v>
      </c>
      <c r="Y7" s="18"/>
      <c r="Z7" s="18"/>
      <c r="AA7" s="18"/>
      <c r="AB7" s="18" t="s">
        <v>72</v>
      </c>
      <c r="AC7" s="18"/>
      <c r="AD7" s="18"/>
      <c r="AE7" s="18"/>
      <c r="AF7" s="18" t="s">
        <v>73</v>
      </c>
      <c r="AG7" s="18"/>
      <c r="AH7" s="18"/>
      <c r="AI7" s="18"/>
      <c r="AJ7" s="18" t="s">
        <v>74</v>
      </c>
      <c r="AK7" s="18"/>
      <c r="AL7" s="18"/>
      <c r="AM7" s="18"/>
      <c r="AN7" s="18" t="s">
        <v>75</v>
      </c>
      <c r="AO7" s="18"/>
      <c r="AP7" s="18"/>
      <c r="AQ7" s="18"/>
      <c r="AR7" s="18" t="s">
        <v>109</v>
      </c>
      <c r="AS7" s="18"/>
      <c r="AT7" s="18"/>
      <c r="AU7" s="18"/>
      <c r="AV7" s="18" t="s">
        <v>110</v>
      </c>
      <c r="AW7" s="18"/>
      <c r="AX7" s="18"/>
      <c r="AY7" s="18"/>
      <c r="AZ7" s="18" t="s">
        <v>66</v>
      </c>
      <c r="BA7" s="18"/>
      <c r="BB7" s="18"/>
      <c r="BC7" s="18"/>
      <c r="BD7" s="18" t="s">
        <v>67</v>
      </c>
      <c r="BE7" s="18"/>
      <c r="BF7" s="18"/>
      <c r="BG7" s="18"/>
    </row>
    <row r="8" spans="1:59" ht="42" customHeight="1" x14ac:dyDescent="0.3">
      <c r="A8" s="11"/>
      <c r="B8" s="11"/>
      <c r="C8" s="11"/>
      <c r="D8" s="11"/>
      <c r="E8" s="11"/>
      <c r="F8" s="11"/>
      <c r="G8" s="11"/>
      <c r="H8" s="17"/>
      <c r="I8" s="11"/>
      <c r="J8" s="20"/>
      <c r="K8" s="20"/>
      <c r="L8" s="8">
        <v>1</v>
      </c>
      <c r="M8" s="8">
        <v>2</v>
      </c>
      <c r="N8" s="8">
        <v>3</v>
      </c>
      <c r="O8" s="8">
        <v>4</v>
      </c>
      <c r="P8" s="8">
        <v>1</v>
      </c>
      <c r="Q8" s="8">
        <v>2</v>
      </c>
      <c r="R8" s="8">
        <v>3</v>
      </c>
      <c r="S8" s="8">
        <v>4</v>
      </c>
      <c r="T8" s="8">
        <v>1</v>
      </c>
      <c r="U8" s="8">
        <v>2</v>
      </c>
      <c r="V8" s="8">
        <v>3</v>
      </c>
      <c r="W8" s="8">
        <v>4</v>
      </c>
      <c r="X8" s="8">
        <v>1</v>
      </c>
      <c r="Y8" s="8">
        <v>2</v>
      </c>
      <c r="Z8" s="8">
        <v>3</v>
      </c>
      <c r="AA8" s="8">
        <v>4</v>
      </c>
      <c r="AB8" s="8">
        <v>1</v>
      </c>
      <c r="AC8" s="8">
        <v>2</v>
      </c>
      <c r="AD8" s="8">
        <v>3</v>
      </c>
      <c r="AE8" s="8">
        <v>4</v>
      </c>
      <c r="AF8" s="8">
        <v>1</v>
      </c>
      <c r="AG8" s="8">
        <v>2</v>
      </c>
      <c r="AH8" s="8">
        <v>3</v>
      </c>
      <c r="AI8" s="8">
        <v>4</v>
      </c>
      <c r="AJ8" s="8">
        <v>1</v>
      </c>
      <c r="AK8" s="8">
        <v>2</v>
      </c>
      <c r="AL8" s="8">
        <v>3</v>
      </c>
      <c r="AM8" s="8">
        <v>4</v>
      </c>
      <c r="AN8" s="8">
        <v>1</v>
      </c>
      <c r="AO8" s="8">
        <v>2</v>
      </c>
      <c r="AP8" s="8">
        <v>3</v>
      </c>
      <c r="AQ8" s="8">
        <v>4</v>
      </c>
      <c r="AR8" s="8">
        <v>1</v>
      </c>
      <c r="AS8" s="8">
        <v>2</v>
      </c>
      <c r="AT8" s="8">
        <v>3</v>
      </c>
      <c r="AU8" s="8">
        <v>4</v>
      </c>
      <c r="AV8" s="8">
        <v>1</v>
      </c>
      <c r="AW8" s="8">
        <v>2</v>
      </c>
      <c r="AX8" s="8">
        <v>3</v>
      </c>
      <c r="AY8" s="8">
        <v>4</v>
      </c>
      <c r="AZ8" s="8">
        <v>1</v>
      </c>
      <c r="BA8" s="8">
        <v>2</v>
      </c>
      <c r="BB8" s="8">
        <v>3</v>
      </c>
      <c r="BC8" s="8">
        <v>4</v>
      </c>
      <c r="BD8" s="8">
        <v>1</v>
      </c>
      <c r="BE8" s="8">
        <v>2</v>
      </c>
      <c r="BF8" s="8">
        <v>3</v>
      </c>
      <c r="BG8" s="8">
        <v>4</v>
      </c>
    </row>
    <row r="9" spans="1:59" s="52" customFormat="1" ht="42" x14ac:dyDescent="0.4">
      <c r="A9" s="37">
        <v>1</v>
      </c>
      <c r="B9" s="37">
        <v>345</v>
      </c>
      <c r="C9" s="38" t="s">
        <v>86</v>
      </c>
      <c r="D9" s="39" t="s">
        <v>87</v>
      </c>
      <c r="E9" s="39" t="s">
        <v>35</v>
      </c>
      <c r="F9" s="40" t="s">
        <v>36</v>
      </c>
      <c r="G9" s="41">
        <f t="shared" ref="G9:G33" si="0">H9*I9*8</f>
        <v>992</v>
      </c>
      <c r="H9" s="42">
        <v>4</v>
      </c>
      <c r="I9" s="42">
        <f t="shared" ref="I9:I33" si="1">K9-J9</f>
        <v>31</v>
      </c>
      <c r="J9" s="43">
        <v>43692</v>
      </c>
      <c r="K9" s="43">
        <v>43723</v>
      </c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5"/>
      <c r="AQ9" s="45"/>
      <c r="AR9" s="46"/>
      <c r="AS9" s="47"/>
      <c r="AT9" s="48"/>
      <c r="AU9" s="49"/>
      <c r="AV9" s="50"/>
      <c r="AW9" s="50"/>
      <c r="AX9" s="50"/>
      <c r="AY9" s="50"/>
      <c r="AZ9" s="51"/>
      <c r="BA9" s="51"/>
      <c r="BB9" s="51"/>
      <c r="BC9" s="51"/>
      <c r="BD9" s="51"/>
      <c r="BE9" s="51"/>
      <c r="BF9" s="51"/>
      <c r="BG9" s="51"/>
    </row>
    <row r="10" spans="1:59" s="52" customFormat="1" ht="42" x14ac:dyDescent="0.4">
      <c r="A10" s="37">
        <v>2</v>
      </c>
      <c r="B10" s="37">
        <v>347</v>
      </c>
      <c r="C10" s="38" t="s">
        <v>86</v>
      </c>
      <c r="D10" s="39" t="s">
        <v>88</v>
      </c>
      <c r="E10" s="39" t="s">
        <v>39</v>
      </c>
      <c r="F10" s="40" t="s">
        <v>40</v>
      </c>
      <c r="G10" s="41">
        <f t="shared" si="0"/>
        <v>480</v>
      </c>
      <c r="H10" s="42">
        <v>4</v>
      </c>
      <c r="I10" s="42">
        <f>K10-J10</f>
        <v>15</v>
      </c>
      <c r="J10" s="43">
        <v>43577</v>
      </c>
      <c r="K10" s="43">
        <v>43592</v>
      </c>
      <c r="L10" s="44"/>
      <c r="M10" s="44"/>
      <c r="N10" s="53"/>
      <c r="O10" s="53"/>
      <c r="P10" s="53"/>
      <c r="Q10" s="44"/>
      <c r="R10" s="44"/>
      <c r="S10" s="44"/>
      <c r="T10" s="44"/>
      <c r="U10" s="44"/>
      <c r="V10" s="44"/>
      <c r="W10" s="44"/>
      <c r="X10" s="44"/>
      <c r="Y10" s="44"/>
      <c r="Z10" s="54"/>
      <c r="AA10" s="54"/>
      <c r="AB10" s="5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55"/>
      <c r="AS10" s="48"/>
      <c r="AT10" s="48"/>
      <c r="AU10" s="49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</row>
    <row r="11" spans="1:59" s="52" customFormat="1" ht="42" x14ac:dyDescent="0.4">
      <c r="A11" s="37">
        <v>3</v>
      </c>
      <c r="B11" s="37">
        <v>348</v>
      </c>
      <c r="C11" s="38" t="s">
        <v>86</v>
      </c>
      <c r="D11" s="39" t="s">
        <v>88</v>
      </c>
      <c r="E11" s="39" t="s">
        <v>17</v>
      </c>
      <c r="F11" s="40" t="s">
        <v>16</v>
      </c>
      <c r="G11" s="41">
        <f t="shared" si="0"/>
        <v>1792</v>
      </c>
      <c r="H11" s="42">
        <v>8</v>
      </c>
      <c r="I11" s="42">
        <f t="shared" si="1"/>
        <v>28</v>
      </c>
      <c r="J11" s="43">
        <v>43739</v>
      </c>
      <c r="K11" s="43">
        <v>43767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55"/>
      <c r="AS11" s="48"/>
      <c r="AT11" s="48"/>
      <c r="AU11" s="49"/>
      <c r="AV11" s="56"/>
      <c r="AW11" s="56"/>
      <c r="AX11" s="56"/>
      <c r="AY11" s="56"/>
      <c r="AZ11" s="51"/>
      <c r="BA11" s="51"/>
      <c r="BB11" s="51"/>
      <c r="BC11" s="51"/>
      <c r="BD11" s="51"/>
      <c r="BE11" s="51"/>
      <c r="BF11" s="51"/>
      <c r="BG11" s="51"/>
    </row>
    <row r="12" spans="1:59" s="52" customFormat="1" ht="42" x14ac:dyDescent="0.4">
      <c r="A12" s="37">
        <v>4</v>
      </c>
      <c r="B12" s="37">
        <v>349</v>
      </c>
      <c r="C12" s="38" t="s">
        <v>86</v>
      </c>
      <c r="D12" s="39" t="s">
        <v>88</v>
      </c>
      <c r="E12" s="39" t="s">
        <v>35</v>
      </c>
      <c r="F12" s="40" t="s">
        <v>36</v>
      </c>
      <c r="G12" s="41">
        <f t="shared" si="0"/>
        <v>992</v>
      </c>
      <c r="H12" s="42">
        <v>4</v>
      </c>
      <c r="I12" s="42">
        <f t="shared" si="1"/>
        <v>31</v>
      </c>
      <c r="J12" s="43">
        <v>43692</v>
      </c>
      <c r="K12" s="43">
        <v>43723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5"/>
      <c r="AQ12" s="45"/>
      <c r="AR12" s="46"/>
      <c r="AS12" s="47"/>
      <c r="AT12" s="48"/>
      <c r="AU12" s="49"/>
      <c r="AV12" s="50"/>
      <c r="AW12" s="50"/>
      <c r="AX12" s="50"/>
      <c r="AY12" s="50"/>
      <c r="AZ12" s="51"/>
      <c r="BA12" s="51"/>
      <c r="BB12" s="51"/>
      <c r="BC12" s="51"/>
      <c r="BD12" s="51"/>
      <c r="BE12" s="51"/>
      <c r="BF12" s="51"/>
      <c r="BG12" s="51"/>
    </row>
    <row r="13" spans="1:59" s="52" customFormat="1" ht="42" x14ac:dyDescent="0.4">
      <c r="A13" s="37">
        <v>5</v>
      </c>
      <c r="B13" s="37">
        <v>350</v>
      </c>
      <c r="C13" s="38" t="s">
        <v>86</v>
      </c>
      <c r="D13" s="39" t="s">
        <v>88</v>
      </c>
      <c r="E13" s="39" t="s">
        <v>23</v>
      </c>
      <c r="F13" s="40" t="s">
        <v>22</v>
      </c>
      <c r="G13" s="41">
        <f t="shared" si="0"/>
        <v>992</v>
      </c>
      <c r="H13" s="42">
        <v>4</v>
      </c>
      <c r="I13" s="42">
        <f t="shared" si="1"/>
        <v>31</v>
      </c>
      <c r="J13" s="43">
        <v>43692</v>
      </c>
      <c r="K13" s="43">
        <v>43723</v>
      </c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5"/>
      <c r="AQ13" s="45"/>
      <c r="AR13" s="46"/>
      <c r="AS13" s="47"/>
      <c r="AT13" s="48"/>
      <c r="AU13" s="49"/>
      <c r="AV13" s="50"/>
      <c r="AW13" s="50"/>
      <c r="AX13" s="50"/>
      <c r="AY13" s="50"/>
      <c r="AZ13" s="51"/>
      <c r="BA13" s="51"/>
      <c r="BB13" s="51"/>
      <c r="BC13" s="51"/>
      <c r="BD13" s="51"/>
      <c r="BE13" s="51"/>
      <c r="BF13" s="51"/>
      <c r="BG13" s="51"/>
    </row>
    <row r="14" spans="1:59" s="52" customFormat="1" ht="42" x14ac:dyDescent="0.4">
      <c r="A14" s="37">
        <v>6</v>
      </c>
      <c r="B14" s="37">
        <v>356</v>
      </c>
      <c r="C14" s="38" t="s">
        <v>86</v>
      </c>
      <c r="D14" s="39" t="s">
        <v>89</v>
      </c>
      <c r="E14" s="39" t="s">
        <v>77</v>
      </c>
      <c r="F14" s="40" t="s">
        <v>78</v>
      </c>
      <c r="G14" s="41">
        <f t="shared" si="0"/>
        <v>2784</v>
      </c>
      <c r="H14" s="42">
        <v>12</v>
      </c>
      <c r="I14" s="42">
        <f t="shared" si="1"/>
        <v>29</v>
      </c>
      <c r="J14" s="43">
        <v>43678</v>
      </c>
      <c r="K14" s="43">
        <v>43707</v>
      </c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57"/>
      <c r="AO14" s="58"/>
      <c r="AP14" s="58"/>
      <c r="AQ14" s="59"/>
      <c r="AR14" s="55"/>
      <c r="AS14" s="48"/>
      <c r="AT14" s="48"/>
      <c r="AU14" s="49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</row>
    <row r="15" spans="1:59" s="52" customFormat="1" ht="42" x14ac:dyDescent="0.4">
      <c r="A15" s="37">
        <v>7</v>
      </c>
      <c r="B15" s="37">
        <v>357</v>
      </c>
      <c r="C15" s="38" t="s">
        <v>86</v>
      </c>
      <c r="D15" s="39" t="s">
        <v>89</v>
      </c>
      <c r="E15" s="39" t="s">
        <v>41</v>
      </c>
      <c r="F15" s="40" t="s">
        <v>42</v>
      </c>
      <c r="G15" s="41">
        <f t="shared" si="0"/>
        <v>1696</v>
      </c>
      <c r="H15" s="42">
        <v>4</v>
      </c>
      <c r="I15" s="42">
        <f t="shared" si="1"/>
        <v>53</v>
      </c>
      <c r="J15" s="43">
        <v>43577</v>
      </c>
      <c r="K15" s="43">
        <v>43630</v>
      </c>
      <c r="L15" s="53"/>
      <c r="M15" s="53"/>
      <c r="N15" s="53"/>
      <c r="O15" s="53"/>
      <c r="P15" s="53"/>
      <c r="Q15" s="53"/>
      <c r="R15" s="44"/>
      <c r="S15" s="44"/>
      <c r="T15" s="44"/>
      <c r="U15" s="44"/>
      <c r="V15" s="44"/>
      <c r="W15" s="44"/>
      <c r="X15" s="44"/>
      <c r="Y15" s="44"/>
      <c r="Z15" s="44"/>
      <c r="AA15" s="54"/>
      <c r="AB15" s="54"/>
      <c r="AC15" s="54"/>
      <c r="AD15" s="54"/>
      <c r="AE15" s="54"/>
      <c r="AF15" s="54"/>
      <c r="AG15" s="5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55"/>
      <c r="AS15" s="48"/>
      <c r="AT15" s="48"/>
      <c r="AU15" s="49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</row>
    <row r="16" spans="1:59" s="52" customFormat="1" ht="42" x14ac:dyDescent="0.4">
      <c r="A16" s="37">
        <v>8</v>
      </c>
      <c r="B16" s="37">
        <v>358</v>
      </c>
      <c r="C16" s="38" t="s">
        <v>86</v>
      </c>
      <c r="D16" s="39" t="s">
        <v>89</v>
      </c>
      <c r="E16" s="39" t="s">
        <v>17</v>
      </c>
      <c r="F16" s="40" t="s">
        <v>16</v>
      </c>
      <c r="G16" s="41">
        <f t="shared" si="0"/>
        <v>1792</v>
      </c>
      <c r="H16" s="42">
        <v>8</v>
      </c>
      <c r="I16" s="42">
        <f t="shared" si="1"/>
        <v>28</v>
      </c>
      <c r="J16" s="43">
        <v>43739</v>
      </c>
      <c r="K16" s="43">
        <v>43767</v>
      </c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55"/>
      <c r="AS16" s="48"/>
      <c r="AT16" s="48"/>
      <c r="AU16" s="49"/>
      <c r="AV16" s="56"/>
      <c r="AW16" s="56"/>
      <c r="AX16" s="56"/>
      <c r="AY16" s="56"/>
      <c r="AZ16" s="51"/>
      <c r="BA16" s="51"/>
      <c r="BB16" s="51"/>
      <c r="BC16" s="51"/>
      <c r="BD16" s="51"/>
      <c r="BE16" s="51"/>
      <c r="BF16" s="51"/>
      <c r="BG16" s="51"/>
    </row>
    <row r="17" spans="1:59" s="52" customFormat="1" ht="42" x14ac:dyDescent="0.4">
      <c r="A17" s="37">
        <v>9</v>
      </c>
      <c r="B17" s="37">
        <v>359</v>
      </c>
      <c r="C17" s="38" t="s">
        <v>86</v>
      </c>
      <c r="D17" s="39" t="s">
        <v>89</v>
      </c>
      <c r="E17" s="39" t="s">
        <v>23</v>
      </c>
      <c r="F17" s="40" t="s">
        <v>22</v>
      </c>
      <c r="G17" s="41">
        <f t="shared" si="0"/>
        <v>992</v>
      </c>
      <c r="H17" s="42">
        <v>4</v>
      </c>
      <c r="I17" s="42">
        <f t="shared" si="1"/>
        <v>31</v>
      </c>
      <c r="J17" s="43">
        <v>43692</v>
      </c>
      <c r="K17" s="43">
        <v>43723</v>
      </c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5"/>
      <c r="AQ17" s="45"/>
      <c r="AR17" s="46"/>
      <c r="AS17" s="47"/>
      <c r="AT17" s="48"/>
      <c r="AU17" s="49"/>
      <c r="AV17" s="50"/>
      <c r="AW17" s="50"/>
      <c r="AX17" s="50"/>
      <c r="AY17" s="50"/>
      <c r="AZ17" s="51"/>
      <c r="BA17" s="51"/>
      <c r="BB17" s="51"/>
      <c r="BC17" s="51"/>
      <c r="BD17" s="51"/>
      <c r="BE17" s="51"/>
      <c r="BF17" s="51"/>
      <c r="BG17" s="51"/>
    </row>
    <row r="18" spans="1:59" s="52" customFormat="1" ht="21" x14ac:dyDescent="0.4">
      <c r="A18" s="37">
        <v>10</v>
      </c>
      <c r="B18" s="37">
        <v>360</v>
      </c>
      <c r="C18" s="38" t="s">
        <v>86</v>
      </c>
      <c r="D18" s="39" t="s">
        <v>90</v>
      </c>
      <c r="E18" s="39" t="s">
        <v>41</v>
      </c>
      <c r="F18" s="40" t="s">
        <v>42</v>
      </c>
      <c r="G18" s="41">
        <f t="shared" si="0"/>
        <v>160</v>
      </c>
      <c r="H18" s="42">
        <v>4</v>
      </c>
      <c r="I18" s="42">
        <f t="shared" si="1"/>
        <v>5</v>
      </c>
      <c r="J18" s="43">
        <v>43531</v>
      </c>
      <c r="K18" s="43">
        <v>43536</v>
      </c>
      <c r="L18" s="44"/>
      <c r="M18" s="44"/>
      <c r="N18" s="44"/>
      <c r="O18" s="44"/>
      <c r="P18" s="44"/>
      <c r="Q18" s="44"/>
      <c r="R18" s="44"/>
      <c r="S18" s="53"/>
      <c r="T18" s="44"/>
      <c r="U18" s="5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55"/>
      <c r="AS18" s="48"/>
      <c r="AT18" s="48"/>
      <c r="AU18" s="49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</row>
    <row r="19" spans="1:59" s="52" customFormat="1" ht="42" x14ac:dyDescent="0.4">
      <c r="A19" s="37">
        <v>11</v>
      </c>
      <c r="B19" s="37">
        <v>361</v>
      </c>
      <c r="C19" s="38" t="s">
        <v>86</v>
      </c>
      <c r="D19" s="39" t="s">
        <v>90</v>
      </c>
      <c r="E19" s="39" t="s">
        <v>39</v>
      </c>
      <c r="F19" s="40" t="s">
        <v>40</v>
      </c>
      <c r="G19" s="41">
        <f t="shared" si="0"/>
        <v>160</v>
      </c>
      <c r="H19" s="42">
        <v>4</v>
      </c>
      <c r="I19" s="42">
        <f t="shared" si="1"/>
        <v>5</v>
      </c>
      <c r="J19" s="43">
        <v>43531</v>
      </c>
      <c r="K19" s="43">
        <v>43536</v>
      </c>
      <c r="L19" s="44"/>
      <c r="M19" s="44"/>
      <c r="N19" s="44"/>
      <c r="O19" s="44"/>
      <c r="P19" s="44"/>
      <c r="Q19" s="44"/>
      <c r="R19" s="44"/>
      <c r="S19" s="53"/>
      <c r="T19" s="44"/>
      <c r="U19" s="5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55"/>
      <c r="AS19" s="48"/>
      <c r="AT19" s="48"/>
      <c r="AU19" s="49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</row>
    <row r="20" spans="1:59" s="52" customFormat="1" ht="21" x14ac:dyDescent="0.4">
      <c r="A20" s="37">
        <v>12</v>
      </c>
      <c r="B20" s="37">
        <v>362</v>
      </c>
      <c r="C20" s="38" t="s">
        <v>86</v>
      </c>
      <c r="D20" s="39" t="s">
        <v>90</v>
      </c>
      <c r="E20" s="39" t="s">
        <v>17</v>
      </c>
      <c r="F20" s="40" t="s">
        <v>16</v>
      </c>
      <c r="G20" s="41">
        <f t="shared" si="0"/>
        <v>1792</v>
      </c>
      <c r="H20" s="42">
        <v>8</v>
      </c>
      <c r="I20" s="42">
        <f t="shared" si="1"/>
        <v>28</v>
      </c>
      <c r="J20" s="43">
        <v>43739</v>
      </c>
      <c r="K20" s="43">
        <v>43767</v>
      </c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55"/>
      <c r="AS20" s="48"/>
      <c r="AT20" s="48"/>
      <c r="AU20" s="49"/>
      <c r="AV20" s="56"/>
      <c r="AW20" s="56"/>
      <c r="AX20" s="56"/>
      <c r="AY20" s="56"/>
      <c r="AZ20" s="51"/>
      <c r="BA20" s="51"/>
      <c r="BB20" s="51"/>
      <c r="BC20" s="51"/>
      <c r="BD20" s="51"/>
      <c r="BE20" s="51"/>
      <c r="BF20" s="51"/>
      <c r="BG20" s="51"/>
    </row>
    <row r="21" spans="1:59" s="52" customFormat="1" ht="42" x14ac:dyDescent="0.4">
      <c r="A21" s="37">
        <v>13</v>
      </c>
      <c r="B21" s="37">
        <v>363</v>
      </c>
      <c r="C21" s="38" t="s">
        <v>86</v>
      </c>
      <c r="D21" s="39" t="s">
        <v>90</v>
      </c>
      <c r="E21" s="39" t="s">
        <v>30</v>
      </c>
      <c r="F21" s="40" t="s">
        <v>79</v>
      </c>
      <c r="G21" s="41">
        <f t="shared" si="0"/>
        <v>2816</v>
      </c>
      <c r="H21" s="42">
        <v>8</v>
      </c>
      <c r="I21" s="42">
        <f t="shared" si="1"/>
        <v>44</v>
      </c>
      <c r="J21" s="43">
        <v>43617</v>
      </c>
      <c r="K21" s="43">
        <v>43661</v>
      </c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5"/>
      <c r="AG21" s="45"/>
      <c r="AH21" s="45"/>
      <c r="AI21" s="45"/>
      <c r="AJ21" s="45"/>
      <c r="AK21" s="45"/>
      <c r="AL21" s="44"/>
      <c r="AM21" s="44"/>
      <c r="AN21" s="44"/>
      <c r="AO21" s="44"/>
      <c r="AP21" s="44"/>
      <c r="AQ21" s="44"/>
      <c r="AR21" s="55"/>
      <c r="AS21" s="48"/>
      <c r="AT21" s="48"/>
      <c r="AU21" s="49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</row>
    <row r="22" spans="1:59" s="52" customFormat="1" ht="21" x14ac:dyDescent="0.4">
      <c r="A22" s="37">
        <v>14</v>
      </c>
      <c r="B22" s="37">
        <v>364</v>
      </c>
      <c r="C22" s="38" t="s">
        <v>86</v>
      </c>
      <c r="D22" s="39" t="s">
        <v>90</v>
      </c>
      <c r="E22" s="39" t="s">
        <v>84</v>
      </c>
      <c r="F22" s="40" t="s">
        <v>85</v>
      </c>
      <c r="G22" s="41">
        <f t="shared" si="0"/>
        <v>1408</v>
      </c>
      <c r="H22" s="42">
        <v>4</v>
      </c>
      <c r="I22" s="42">
        <f t="shared" si="1"/>
        <v>44</v>
      </c>
      <c r="J22" s="43">
        <v>43617</v>
      </c>
      <c r="K22" s="43">
        <v>43661</v>
      </c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5"/>
      <c r="AG22" s="45"/>
      <c r="AH22" s="45"/>
      <c r="AI22" s="45"/>
      <c r="AJ22" s="45"/>
      <c r="AK22" s="45"/>
      <c r="AL22" s="44"/>
      <c r="AM22" s="44"/>
      <c r="AN22" s="44"/>
      <c r="AO22" s="44"/>
      <c r="AP22" s="44"/>
      <c r="AQ22" s="44"/>
      <c r="AR22" s="55"/>
      <c r="AS22" s="48"/>
      <c r="AT22" s="48"/>
      <c r="AU22" s="49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</row>
    <row r="23" spans="1:59" s="52" customFormat="1" ht="42" x14ac:dyDescent="0.4">
      <c r="A23" s="37">
        <v>15</v>
      </c>
      <c r="B23" s="37">
        <v>366</v>
      </c>
      <c r="C23" s="38" t="s">
        <v>86</v>
      </c>
      <c r="D23" s="39" t="s">
        <v>91</v>
      </c>
      <c r="E23" s="39" t="s">
        <v>82</v>
      </c>
      <c r="F23" s="40" t="s">
        <v>83</v>
      </c>
      <c r="G23" s="41">
        <f t="shared" si="0"/>
        <v>2624</v>
      </c>
      <c r="H23" s="42">
        <v>8</v>
      </c>
      <c r="I23" s="42">
        <f t="shared" si="1"/>
        <v>41</v>
      </c>
      <c r="J23" s="43">
        <v>43605</v>
      </c>
      <c r="K23" s="43">
        <v>43646</v>
      </c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5"/>
      <c r="AE23" s="45"/>
      <c r="AF23" s="45"/>
      <c r="AG23" s="45"/>
      <c r="AH23" s="45"/>
      <c r="AI23" s="45"/>
      <c r="AJ23" s="44"/>
      <c r="AK23" s="44"/>
      <c r="AL23" s="44"/>
      <c r="AM23" s="44"/>
      <c r="AN23" s="44"/>
      <c r="AO23" s="44"/>
      <c r="AP23" s="44"/>
      <c r="AQ23" s="44"/>
      <c r="AR23" s="55"/>
      <c r="AS23" s="48"/>
      <c r="AT23" s="48"/>
      <c r="AU23" s="49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</row>
    <row r="24" spans="1:59" s="52" customFormat="1" ht="21" x14ac:dyDescent="0.4">
      <c r="A24" s="37">
        <v>16</v>
      </c>
      <c r="B24" s="37">
        <v>367</v>
      </c>
      <c r="C24" s="38" t="s">
        <v>86</v>
      </c>
      <c r="D24" s="39" t="s">
        <v>91</v>
      </c>
      <c r="E24" s="39" t="s">
        <v>17</v>
      </c>
      <c r="F24" s="40" t="s">
        <v>16</v>
      </c>
      <c r="G24" s="41">
        <f t="shared" si="0"/>
        <v>320</v>
      </c>
      <c r="H24" s="42">
        <v>8</v>
      </c>
      <c r="I24" s="42">
        <f t="shared" si="1"/>
        <v>5</v>
      </c>
      <c r="J24" s="43">
        <v>43600</v>
      </c>
      <c r="K24" s="43">
        <v>43605</v>
      </c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5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55"/>
      <c r="AS24" s="48"/>
      <c r="AT24" s="48"/>
      <c r="AU24" s="49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</row>
    <row r="25" spans="1:59" s="52" customFormat="1" ht="42" x14ac:dyDescent="0.4">
      <c r="A25" s="37">
        <v>17</v>
      </c>
      <c r="B25" s="37">
        <v>368</v>
      </c>
      <c r="C25" s="38" t="s">
        <v>86</v>
      </c>
      <c r="D25" s="39" t="s">
        <v>91</v>
      </c>
      <c r="E25" s="39" t="s">
        <v>30</v>
      </c>
      <c r="F25" s="40" t="s">
        <v>79</v>
      </c>
      <c r="G25" s="41">
        <f t="shared" si="0"/>
        <v>3136</v>
      </c>
      <c r="H25" s="42">
        <v>8</v>
      </c>
      <c r="I25" s="42">
        <f t="shared" si="1"/>
        <v>49</v>
      </c>
      <c r="J25" s="43">
        <v>43566</v>
      </c>
      <c r="K25" s="43">
        <v>43615</v>
      </c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5"/>
      <c r="Z25" s="45"/>
      <c r="AA25" s="45"/>
      <c r="AB25" s="45"/>
      <c r="AC25" s="45"/>
      <c r="AD25" s="45"/>
      <c r="AE25" s="45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55"/>
      <c r="AS25" s="48"/>
      <c r="AT25" s="48"/>
      <c r="AU25" s="49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</row>
    <row r="26" spans="1:59" s="52" customFormat="1" ht="21" x14ac:dyDescent="0.4">
      <c r="A26" s="37">
        <v>18</v>
      </c>
      <c r="B26" s="37">
        <v>369</v>
      </c>
      <c r="C26" s="38" t="s">
        <v>86</v>
      </c>
      <c r="D26" s="39" t="s">
        <v>91</v>
      </c>
      <c r="E26" s="39" t="s">
        <v>84</v>
      </c>
      <c r="F26" s="40" t="s">
        <v>85</v>
      </c>
      <c r="G26" s="41">
        <f t="shared" si="0"/>
        <v>1568</v>
      </c>
      <c r="H26" s="42">
        <v>4</v>
      </c>
      <c r="I26" s="42">
        <f t="shared" si="1"/>
        <v>49</v>
      </c>
      <c r="J26" s="43">
        <v>43566</v>
      </c>
      <c r="K26" s="43">
        <v>43615</v>
      </c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5"/>
      <c r="Z26" s="45"/>
      <c r="AA26" s="45"/>
      <c r="AB26" s="45"/>
      <c r="AC26" s="45"/>
      <c r="AD26" s="45"/>
      <c r="AE26" s="45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55"/>
      <c r="AS26" s="48"/>
      <c r="AT26" s="48"/>
      <c r="AU26" s="49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</row>
    <row r="27" spans="1:59" s="52" customFormat="1" ht="21" x14ac:dyDescent="0.4">
      <c r="A27" s="37">
        <v>19</v>
      </c>
      <c r="B27" s="37">
        <v>373</v>
      </c>
      <c r="C27" s="38" t="s">
        <v>86</v>
      </c>
      <c r="D27" s="39" t="s">
        <v>92</v>
      </c>
      <c r="E27" s="39" t="s">
        <v>33</v>
      </c>
      <c r="F27" s="40" t="s">
        <v>34</v>
      </c>
      <c r="G27" s="41">
        <f t="shared" si="0"/>
        <v>2064</v>
      </c>
      <c r="H27" s="42">
        <v>6</v>
      </c>
      <c r="I27" s="42">
        <f t="shared" si="1"/>
        <v>43</v>
      </c>
      <c r="J27" s="43">
        <v>43587</v>
      </c>
      <c r="K27" s="43">
        <v>43630</v>
      </c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53"/>
      <c r="W27" s="53"/>
      <c r="X27" s="53"/>
      <c r="Y27" s="53"/>
      <c r="Z27" s="44"/>
      <c r="AA27" s="44"/>
      <c r="AB27" s="54"/>
      <c r="AC27" s="54"/>
      <c r="AD27" s="54"/>
      <c r="AE27" s="54"/>
      <c r="AF27" s="54"/>
      <c r="AG27" s="5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55"/>
      <c r="AS27" s="48"/>
      <c r="AT27" s="48"/>
      <c r="AU27" s="49"/>
      <c r="AV27" s="51"/>
      <c r="AW27" s="51"/>
      <c r="AX27" s="51"/>
      <c r="AY27" s="51"/>
      <c r="AZ27" s="51"/>
      <c r="BA27" s="51"/>
      <c r="BB27" s="51"/>
      <c r="BC27" s="51"/>
      <c r="BD27" s="51"/>
      <c r="BE27" s="51"/>
      <c r="BF27" s="51"/>
      <c r="BG27" s="51"/>
    </row>
    <row r="28" spans="1:59" s="52" customFormat="1" ht="42" x14ac:dyDescent="0.4">
      <c r="A28" s="37">
        <v>20</v>
      </c>
      <c r="B28" s="37">
        <v>375</v>
      </c>
      <c r="C28" s="38" t="s">
        <v>86</v>
      </c>
      <c r="D28" s="39" t="s">
        <v>93</v>
      </c>
      <c r="E28" s="39" t="s">
        <v>35</v>
      </c>
      <c r="F28" s="40" t="s">
        <v>36</v>
      </c>
      <c r="G28" s="41">
        <f t="shared" si="0"/>
        <v>992</v>
      </c>
      <c r="H28" s="42">
        <v>4</v>
      </c>
      <c r="I28" s="42">
        <f t="shared" si="1"/>
        <v>31</v>
      </c>
      <c r="J28" s="43">
        <v>43692</v>
      </c>
      <c r="K28" s="43">
        <v>43723</v>
      </c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55"/>
      <c r="AO28" s="48"/>
      <c r="AP28" s="47"/>
      <c r="AQ28" s="60"/>
      <c r="AR28" s="61"/>
      <c r="AS28" s="61"/>
      <c r="AT28" s="51"/>
      <c r="AU28" s="51"/>
      <c r="AV28" s="50"/>
      <c r="AW28" s="50"/>
      <c r="AX28" s="50"/>
      <c r="AY28" s="50"/>
      <c r="AZ28" s="51"/>
      <c r="BA28" s="51"/>
      <c r="BB28" s="51"/>
      <c r="BC28" s="51"/>
      <c r="BD28" s="51"/>
      <c r="BE28" s="51"/>
      <c r="BF28" s="51"/>
      <c r="BG28" s="51"/>
    </row>
    <row r="29" spans="1:59" s="52" customFormat="1" ht="42" x14ac:dyDescent="0.4">
      <c r="A29" s="37">
        <v>21</v>
      </c>
      <c r="B29" s="37">
        <v>376</v>
      </c>
      <c r="C29" s="38" t="s">
        <v>86</v>
      </c>
      <c r="D29" s="39" t="s">
        <v>93</v>
      </c>
      <c r="E29" s="39" t="s">
        <v>23</v>
      </c>
      <c r="F29" s="40" t="s">
        <v>22</v>
      </c>
      <c r="G29" s="41">
        <f t="shared" si="0"/>
        <v>2208</v>
      </c>
      <c r="H29" s="42">
        <v>6</v>
      </c>
      <c r="I29" s="42">
        <f t="shared" si="1"/>
        <v>46</v>
      </c>
      <c r="J29" s="43">
        <v>43570</v>
      </c>
      <c r="K29" s="43">
        <v>43616</v>
      </c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53"/>
      <c r="W29" s="53"/>
      <c r="X29" s="53"/>
      <c r="Y29" s="53"/>
      <c r="Z29" s="54"/>
      <c r="AA29" s="54"/>
      <c r="AB29" s="54"/>
      <c r="AC29" s="54"/>
      <c r="AD29" s="54"/>
      <c r="AE29" s="54"/>
      <c r="AF29" s="44"/>
      <c r="AG29" s="44"/>
      <c r="AH29" s="44"/>
      <c r="AI29" s="44"/>
      <c r="AJ29" s="44"/>
      <c r="AK29" s="44"/>
      <c r="AL29" s="44"/>
      <c r="AM29" s="44"/>
      <c r="AN29" s="55"/>
      <c r="AO29" s="48"/>
      <c r="AP29" s="48"/>
      <c r="AQ29" s="49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</row>
    <row r="30" spans="1:59" s="52" customFormat="1" ht="42" x14ac:dyDescent="0.4">
      <c r="A30" s="37">
        <v>22</v>
      </c>
      <c r="B30" s="37">
        <v>377</v>
      </c>
      <c r="C30" s="38" t="s">
        <v>86</v>
      </c>
      <c r="D30" s="39" t="s">
        <v>93</v>
      </c>
      <c r="E30" s="39" t="s">
        <v>43</v>
      </c>
      <c r="F30" s="40" t="s">
        <v>44</v>
      </c>
      <c r="G30" s="41">
        <f t="shared" si="0"/>
        <v>992</v>
      </c>
      <c r="H30" s="42">
        <v>4</v>
      </c>
      <c r="I30" s="42">
        <f t="shared" si="1"/>
        <v>31</v>
      </c>
      <c r="J30" s="43">
        <v>43692</v>
      </c>
      <c r="K30" s="43">
        <v>43723</v>
      </c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55"/>
      <c r="AO30" s="48"/>
      <c r="AP30" s="47"/>
      <c r="AQ30" s="60"/>
      <c r="AR30" s="61"/>
      <c r="AS30" s="61"/>
      <c r="AT30" s="51"/>
      <c r="AU30" s="51"/>
      <c r="AV30" s="50"/>
      <c r="AW30" s="50"/>
      <c r="AX30" s="50"/>
      <c r="AY30" s="50"/>
      <c r="AZ30" s="51"/>
      <c r="BA30" s="51"/>
      <c r="BB30" s="51"/>
      <c r="BC30" s="51"/>
      <c r="BD30" s="51"/>
      <c r="BE30" s="51"/>
      <c r="BF30" s="51"/>
      <c r="BG30" s="51"/>
    </row>
    <row r="31" spans="1:59" s="52" customFormat="1" ht="42" x14ac:dyDescent="0.4">
      <c r="A31" s="37">
        <v>23</v>
      </c>
      <c r="B31" s="37">
        <v>378</v>
      </c>
      <c r="C31" s="38" t="s">
        <v>86</v>
      </c>
      <c r="D31" s="39" t="s">
        <v>93</v>
      </c>
      <c r="E31" s="39" t="s">
        <v>25</v>
      </c>
      <c r="F31" s="40" t="s">
        <v>24</v>
      </c>
      <c r="G31" s="41">
        <f t="shared" si="0"/>
        <v>2208</v>
      </c>
      <c r="H31" s="42">
        <v>6</v>
      </c>
      <c r="I31" s="42">
        <f t="shared" si="1"/>
        <v>46</v>
      </c>
      <c r="J31" s="43">
        <v>43570</v>
      </c>
      <c r="K31" s="43">
        <v>43616</v>
      </c>
      <c r="L31" s="44"/>
      <c r="M31" s="44"/>
      <c r="N31" s="44"/>
      <c r="O31" s="44"/>
      <c r="P31" s="44"/>
      <c r="Q31" s="44"/>
      <c r="R31" s="44"/>
      <c r="S31" s="44"/>
      <c r="T31" s="44"/>
      <c r="U31" s="53"/>
      <c r="V31" s="53"/>
      <c r="W31" s="53"/>
      <c r="X31" s="53"/>
      <c r="Y31" s="53"/>
      <c r="Z31" s="54"/>
      <c r="AA31" s="54"/>
      <c r="AB31" s="54"/>
      <c r="AC31" s="54"/>
      <c r="AD31" s="54"/>
      <c r="AE31" s="54"/>
      <c r="AF31" s="44"/>
      <c r="AG31" s="44"/>
      <c r="AH31" s="44"/>
      <c r="AI31" s="44"/>
      <c r="AJ31" s="44"/>
      <c r="AK31" s="44"/>
      <c r="AL31" s="44"/>
      <c r="AM31" s="44"/>
      <c r="AN31" s="55"/>
      <c r="AO31" s="48"/>
      <c r="AP31" s="48"/>
      <c r="AQ31" s="49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  <c r="BG31" s="51"/>
    </row>
    <row r="32" spans="1:59" s="52" customFormat="1" ht="42" x14ac:dyDescent="0.4">
      <c r="A32" s="37">
        <v>24</v>
      </c>
      <c r="B32" s="37">
        <v>379</v>
      </c>
      <c r="C32" s="38" t="s">
        <v>86</v>
      </c>
      <c r="D32" s="39" t="s">
        <v>93</v>
      </c>
      <c r="E32" s="39" t="s">
        <v>37</v>
      </c>
      <c r="F32" s="40" t="s">
        <v>38</v>
      </c>
      <c r="G32" s="41">
        <f t="shared" si="0"/>
        <v>896</v>
      </c>
      <c r="H32" s="42">
        <v>4</v>
      </c>
      <c r="I32" s="42">
        <f t="shared" si="1"/>
        <v>28</v>
      </c>
      <c r="J32" s="43">
        <v>43739</v>
      </c>
      <c r="K32" s="43">
        <v>43767</v>
      </c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55"/>
      <c r="AO32" s="48"/>
      <c r="AP32" s="48"/>
      <c r="AQ32" s="49"/>
      <c r="AR32" s="51"/>
      <c r="AS32" s="51"/>
      <c r="AT32" s="51"/>
      <c r="AU32" s="51"/>
      <c r="AV32" s="56"/>
      <c r="AW32" s="56"/>
      <c r="AX32" s="56"/>
      <c r="AY32" s="56"/>
      <c r="AZ32" s="51"/>
      <c r="BA32" s="51"/>
      <c r="BB32" s="51"/>
      <c r="BC32" s="51"/>
      <c r="BD32" s="51"/>
      <c r="BE32" s="51"/>
      <c r="BF32" s="51"/>
      <c r="BG32" s="51"/>
    </row>
    <row r="33" spans="1:59" s="52" customFormat="1" ht="42" x14ac:dyDescent="0.4">
      <c r="A33" s="37">
        <v>25</v>
      </c>
      <c r="B33" s="37">
        <v>380</v>
      </c>
      <c r="C33" s="38" t="s">
        <v>86</v>
      </c>
      <c r="D33" s="39" t="s">
        <v>93</v>
      </c>
      <c r="E33" s="39" t="s">
        <v>27</v>
      </c>
      <c r="F33" s="40" t="s">
        <v>26</v>
      </c>
      <c r="G33" s="41">
        <f t="shared" si="0"/>
        <v>2208</v>
      </c>
      <c r="H33" s="42">
        <v>6</v>
      </c>
      <c r="I33" s="42">
        <f t="shared" si="1"/>
        <v>46</v>
      </c>
      <c r="J33" s="43">
        <v>43570</v>
      </c>
      <c r="K33" s="43">
        <v>43616</v>
      </c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53"/>
      <c r="W33" s="53"/>
      <c r="X33" s="53"/>
      <c r="Y33" s="53"/>
      <c r="Z33" s="54"/>
      <c r="AA33" s="54"/>
      <c r="AB33" s="54"/>
      <c r="AC33" s="54"/>
      <c r="AD33" s="54"/>
      <c r="AE33" s="54"/>
      <c r="AF33" s="44"/>
      <c r="AG33" s="44"/>
      <c r="AH33" s="44"/>
      <c r="AI33" s="44"/>
      <c r="AJ33" s="44"/>
      <c r="AK33" s="44"/>
      <c r="AL33" s="44"/>
      <c r="AM33" s="44"/>
      <c r="AN33" s="55"/>
      <c r="AO33" s="48"/>
      <c r="AP33" s="48"/>
      <c r="AQ33" s="49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</row>
    <row r="34" spans="1:59" s="52" customFormat="1" ht="42" x14ac:dyDescent="0.4">
      <c r="A34" s="37">
        <v>26</v>
      </c>
      <c r="B34" s="37">
        <v>391</v>
      </c>
      <c r="C34" s="38" t="s">
        <v>86</v>
      </c>
      <c r="D34" s="39" t="s">
        <v>94</v>
      </c>
      <c r="E34" s="39" t="s">
        <v>33</v>
      </c>
      <c r="F34" s="40" t="s">
        <v>34</v>
      </c>
      <c r="G34" s="41">
        <f t="shared" ref="G34:G57" si="2">H34*I34*8</f>
        <v>1728</v>
      </c>
      <c r="H34" s="42">
        <v>6</v>
      </c>
      <c r="I34" s="42">
        <f t="shared" ref="I34:I57" si="3">K34-J34</f>
        <v>36</v>
      </c>
      <c r="J34" s="43">
        <v>43617</v>
      </c>
      <c r="K34" s="43">
        <v>43653</v>
      </c>
      <c r="L34" s="44"/>
      <c r="M34" s="44"/>
      <c r="N34" s="44"/>
      <c r="O34" s="44"/>
      <c r="P34" s="44"/>
      <c r="Q34" s="44"/>
      <c r="R34" s="44"/>
      <c r="S34" s="44"/>
      <c r="T34" s="44"/>
      <c r="U34" s="53"/>
      <c r="V34" s="53"/>
      <c r="W34" s="53"/>
      <c r="X34" s="53"/>
      <c r="Y34" s="44"/>
      <c r="Z34" s="44"/>
      <c r="AA34" s="44"/>
      <c r="AB34" s="44"/>
      <c r="AC34" s="44"/>
      <c r="AD34" s="44"/>
      <c r="AE34" s="44"/>
      <c r="AF34" s="54"/>
      <c r="AG34" s="54"/>
      <c r="AH34" s="54"/>
      <c r="AI34" s="54"/>
      <c r="AJ34" s="54"/>
      <c r="AK34" s="44"/>
      <c r="AL34" s="44"/>
      <c r="AM34" s="44"/>
      <c r="AN34" s="44"/>
      <c r="AO34" s="44"/>
      <c r="AP34" s="44"/>
      <c r="AQ34" s="44"/>
      <c r="AR34" s="55"/>
      <c r="AS34" s="48"/>
      <c r="AT34" s="48"/>
      <c r="AU34" s="49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  <c r="BG34" s="51"/>
    </row>
    <row r="35" spans="1:59" s="52" customFormat="1" ht="42" x14ac:dyDescent="0.4">
      <c r="A35" s="37">
        <v>27</v>
      </c>
      <c r="B35" s="37">
        <v>393</v>
      </c>
      <c r="C35" s="38" t="s">
        <v>86</v>
      </c>
      <c r="D35" s="39" t="s">
        <v>94</v>
      </c>
      <c r="E35" s="39" t="s">
        <v>35</v>
      </c>
      <c r="F35" s="40" t="s">
        <v>36</v>
      </c>
      <c r="G35" s="41">
        <f t="shared" si="2"/>
        <v>1728</v>
      </c>
      <c r="H35" s="42">
        <v>6</v>
      </c>
      <c r="I35" s="42">
        <f t="shared" si="3"/>
        <v>36</v>
      </c>
      <c r="J35" s="43">
        <v>43617</v>
      </c>
      <c r="K35" s="43">
        <v>43653</v>
      </c>
      <c r="L35" s="44"/>
      <c r="M35" s="44"/>
      <c r="N35" s="44"/>
      <c r="O35" s="44"/>
      <c r="P35" s="44"/>
      <c r="Q35" s="44"/>
      <c r="R35" s="44"/>
      <c r="S35" s="44"/>
      <c r="T35" s="44"/>
      <c r="U35" s="53"/>
      <c r="V35" s="53"/>
      <c r="W35" s="53"/>
      <c r="X35" s="53"/>
      <c r="Y35" s="44"/>
      <c r="Z35" s="44"/>
      <c r="AA35" s="44"/>
      <c r="AB35" s="44"/>
      <c r="AC35" s="44"/>
      <c r="AD35" s="44"/>
      <c r="AE35" s="44"/>
      <c r="AF35" s="54"/>
      <c r="AG35" s="54"/>
      <c r="AH35" s="54"/>
      <c r="AI35" s="54"/>
      <c r="AJ35" s="54"/>
      <c r="AK35" s="44"/>
      <c r="AL35" s="44"/>
      <c r="AM35" s="44"/>
      <c r="AN35" s="44"/>
      <c r="AO35" s="44"/>
      <c r="AP35" s="44"/>
      <c r="AQ35" s="44"/>
      <c r="AR35" s="55"/>
      <c r="AS35" s="48"/>
      <c r="AT35" s="48"/>
      <c r="AU35" s="49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1"/>
    </row>
    <row r="36" spans="1:59" s="52" customFormat="1" ht="42" x14ac:dyDescent="0.4">
      <c r="A36" s="37">
        <v>28</v>
      </c>
      <c r="B36" s="37">
        <v>395</v>
      </c>
      <c r="C36" s="38" t="s">
        <v>86</v>
      </c>
      <c r="D36" s="39" t="s">
        <v>94</v>
      </c>
      <c r="E36" s="39" t="s">
        <v>43</v>
      </c>
      <c r="F36" s="40" t="s">
        <v>44</v>
      </c>
      <c r="G36" s="41">
        <f t="shared" si="2"/>
        <v>1728</v>
      </c>
      <c r="H36" s="42">
        <v>6</v>
      </c>
      <c r="I36" s="42">
        <f t="shared" si="3"/>
        <v>36</v>
      </c>
      <c r="J36" s="43">
        <v>43617</v>
      </c>
      <c r="K36" s="43">
        <v>43653</v>
      </c>
      <c r="L36" s="44"/>
      <c r="M36" s="44"/>
      <c r="N36" s="44"/>
      <c r="O36" s="44"/>
      <c r="P36" s="44"/>
      <c r="Q36" s="44"/>
      <c r="R36" s="44"/>
      <c r="S36" s="44"/>
      <c r="T36" s="44"/>
      <c r="U36" s="53"/>
      <c r="V36" s="53"/>
      <c r="W36" s="53"/>
      <c r="X36" s="53"/>
      <c r="Y36" s="44"/>
      <c r="Z36" s="44"/>
      <c r="AA36" s="44"/>
      <c r="AB36" s="44"/>
      <c r="AC36" s="44"/>
      <c r="AD36" s="44"/>
      <c r="AE36" s="44"/>
      <c r="AF36" s="54"/>
      <c r="AG36" s="54"/>
      <c r="AH36" s="54"/>
      <c r="AI36" s="54"/>
      <c r="AJ36" s="54"/>
      <c r="AK36" s="44"/>
      <c r="AL36" s="44"/>
      <c r="AM36" s="44"/>
      <c r="AN36" s="44"/>
      <c r="AO36" s="44"/>
      <c r="AP36" s="44"/>
      <c r="AQ36" s="44"/>
      <c r="AR36" s="55"/>
      <c r="AS36" s="48"/>
      <c r="AT36" s="48"/>
      <c r="AU36" s="49"/>
      <c r="AV36" s="51"/>
      <c r="AW36" s="51"/>
      <c r="AX36" s="51"/>
      <c r="AY36" s="51"/>
      <c r="AZ36" s="51"/>
      <c r="BA36" s="51"/>
      <c r="BB36" s="51"/>
      <c r="BC36" s="51"/>
      <c r="BD36" s="51"/>
      <c r="BE36" s="51"/>
      <c r="BF36" s="51"/>
      <c r="BG36" s="51"/>
    </row>
    <row r="37" spans="1:59" s="52" customFormat="1" ht="42" x14ac:dyDescent="0.4">
      <c r="A37" s="37">
        <v>29</v>
      </c>
      <c r="B37" s="37">
        <v>397</v>
      </c>
      <c r="C37" s="38" t="s">
        <v>86</v>
      </c>
      <c r="D37" s="39" t="s">
        <v>94</v>
      </c>
      <c r="E37" s="39" t="s">
        <v>37</v>
      </c>
      <c r="F37" s="40" t="s">
        <v>38</v>
      </c>
      <c r="G37" s="41">
        <f t="shared" si="2"/>
        <v>1728</v>
      </c>
      <c r="H37" s="42">
        <v>6</v>
      </c>
      <c r="I37" s="42">
        <f t="shared" si="3"/>
        <v>36</v>
      </c>
      <c r="J37" s="43">
        <v>43617</v>
      </c>
      <c r="K37" s="43">
        <v>43653</v>
      </c>
      <c r="L37" s="44"/>
      <c r="M37" s="44"/>
      <c r="N37" s="44"/>
      <c r="O37" s="44"/>
      <c r="P37" s="44"/>
      <c r="Q37" s="44"/>
      <c r="R37" s="44"/>
      <c r="S37" s="44"/>
      <c r="T37" s="44"/>
      <c r="U37" s="53"/>
      <c r="V37" s="53"/>
      <c r="W37" s="53"/>
      <c r="X37" s="53"/>
      <c r="Y37" s="44"/>
      <c r="Z37" s="44"/>
      <c r="AA37" s="44"/>
      <c r="AB37" s="44"/>
      <c r="AC37" s="44"/>
      <c r="AD37" s="44"/>
      <c r="AE37" s="44"/>
      <c r="AF37" s="54"/>
      <c r="AG37" s="54"/>
      <c r="AH37" s="54"/>
      <c r="AI37" s="54"/>
      <c r="AJ37" s="54"/>
      <c r="AK37" s="44"/>
      <c r="AL37" s="44"/>
      <c r="AM37" s="44"/>
      <c r="AN37" s="44"/>
      <c r="AO37" s="44"/>
      <c r="AP37" s="44"/>
      <c r="AQ37" s="44"/>
      <c r="AR37" s="55"/>
      <c r="AS37" s="48"/>
      <c r="AT37" s="48"/>
      <c r="AU37" s="49"/>
      <c r="AV37" s="51"/>
      <c r="AW37" s="51"/>
      <c r="AX37" s="51"/>
      <c r="AY37" s="51"/>
      <c r="AZ37" s="51"/>
      <c r="BA37" s="51"/>
      <c r="BB37" s="51"/>
      <c r="BC37" s="51"/>
      <c r="BD37" s="51"/>
      <c r="BE37" s="51"/>
      <c r="BF37" s="51"/>
      <c r="BG37" s="51"/>
    </row>
    <row r="38" spans="1:59" s="52" customFormat="1" ht="21" x14ac:dyDescent="0.4">
      <c r="A38" s="37">
        <v>30</v>
      </c>
      <c r="B38" s="37">
        <v>423</v>
      </c>
      <c r="C38" s="38" t="s">
        <v>86</v>
      </c>
      <c r="D38" s="39" t="s">
        <v>95</v>
      </c>
      <c r="E38" s="39" t="s">
        <v>77</v>
      </c>
      <c r="F38" s="40" t="s">
        <v>78</v>
      </c>
      <c r="G38" s="41">
        <f t="shared" si="2"/>
        <v>960</v>
      </c>
      <c r="H38" s="42">
        <v>4</v>
      </c>
      <c r="I38" s="42">
        <f t="shared" si="3"/>
        <v>30</v>
      </c>
      <c r="J38" s="43">
        <v>43617</v>
      </c>
      <c r="K38" s="43">
        <v>43647</v>
      </c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5"/>
      <c r="AG38" s="45"/>
      <c r="AH38" s="45"/>
      <c r="AI38" s="45"/>
      <c r="AJ38" s="45"/>
      <c r="AK38" s="44"/>
      <c r="AL38" s="44"/>
      <c r="AM38" s="44"/>
      <c r="AN38" s="44"/>
      <c r="AO38" s="44"/>
      <c r="AP38" s="44"/>
      <c r="AQ38" s="44"/>
      <c r="AR38" s="55"/>
      <c r="AS38" s="48"/>
      <c r="AT38" s="48"/>
      <c r="AU38" s="49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</row>
    <row r="39" spans="1:59" s="52" customFormat="1" ht="21" x14ac:dyDescent="0.4">
      <c r="A39" s="37">
        <v>31</v>
      </c>
      <c r="B39" s="37">
        <v>424</v>
      </c>
      <c r="C39" s="38" t="s">
        <v>86</v>
      </c>
      <c r="D39" s="39" t="s">
        <v>95</v>
      </c>
      <c r="E39" s="39" t="s">
        <v>15</v>
      </c>
      <c r="F39" s="40" t="s">
        <v>14</v>
      </c>
      <c r="G39" s="41">
        <f t="shared" si="2"/>
        <v>512</v>
      </c>
      <c r="H39" s="42">
        <v>4</v>
      </c>
      <c r="I39" s="42">
        <f t="shared" si="3"/>
        <v>16</v>
      </c>
      <c r="J39" s="43">
        <v>43753</v>
      </c>
      <c r="K39" s="43">
        <v>43769</v>
      </c>
      <c r="L39" s="44"/>
      <c r="M39" s="44"/>
      <c r="N39" s="44"/>
      <c r="O39" s="44"/>
      <c r="P39" s="44"/>
      <c r="Q39" s="44"/>
      <c r="R39" s="44"/>
      <c r="S39" s="53"/>
      <c r="T39" s="53"/>
      <c r="U39" s="53"/>
      <c r="V39" s="53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55"/>
      <c r="AS39" s="48"/>
      <c r="AT39" s="48"/>
      <c r="AU39" s="49"/>
      <c r="AV39" s="51"/>
      <c r="AW39" s="56"/>
      <c r="AX39" s="56"/>
      <c r="AY39" s="56"/>
      <c r="AZ39" s="51"/>
      <c r="BA39" s="51"/>
      <c r="BB39" s="51"/>
      <c r="BC39" s="51"/>
      <c r="BD39" s="51"/>
      <c r="BE39" s="51"/>
      <c r="BF39" s="51"/>
      <c r="BG39" s="51"/>
    </row>
    <row r="40" spans="1:59" s="52" customFormat="1" ht="21" x14ac:dyDescent="0.4">
      <c r="A40" s="37">
        <v>32</v>
      </c>
      <c r="B40" s="37">
        <v>425</v>
      </c>
      <c r="C40" s="38" t="s">
        <v>86</v>
      </c>
      <c r="D40" s="39" t="s">
        <v>95</v>
      </c>
      <c r="E40" s="39" t="s">
        <v>31</v>
      </c>
      <c r="F40" s="40" t="s">
        <v>32</v>
      </c>
      <c r="G40" s="41">
        <f t="shared" si="2"/>
        <v>704</v>
      </c>
      <c r="H40" s="42">
        <v>4</v>
      </c>
      <c r="I40" s="42">
        <f t="shared" si="3"/>
        <v>22</v>
      </c>
      <c r="J40" s="43">
        <v>43563</v>
      </c>
      <c r="K40" s="43">
        <v>43585</v>
      </c>
      <c r="L40" s="44"/>
      <c r="M40" s="44"/>
      <c r="N40" s="44"/>
      <c r="O40" s="44"/>
      <c r="P40" s="44"/>
      <c r="Q40" s="44"/>
      <c r="R40" s="44"/>
      <c r="S40" s="44"/>
      <c r="T40" s="53"/>
      <c r="U40" s="53"/>
      <c r="V40" s="53"/>
      <c r="W40" s="44"/>
      <c r="X40" s="44"/>
      <c r="Y40" s="54"/>
      <c r="Z40" s="54"/>
      <c r="AA40" s="5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55"/>
      <c r="AS40" s="48"/>
      <c r="AT40" s="48"/>
      <c r="AU40" s="49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</row>
    <row r="41" spans="1:59" s="52" customFormat="1" ht="21" x14ac:dyDescent="0.4">
      <c r="A41" s="37">
        <v>33</v>
      </c>
      <c r="B41" s="37">
        <v>426</v>
      </c>
      <c r="C41" s="38" t="s">
        <v>86</v>
      </c>
      <c r="D41" s="39" t="s">
        <v>95</v>
      </c>
      <c r="E41" s="39" t="s">
        <v>41</v>
      </c>
      <c r="F41" s="40" t="s">
        <v>42</v>
      </c>
      <c r="G41" s="41">
        <f t="shared" si="2"/>
        <v>736</v>
      </c>
      <c r="H41" s="42">
        <v>4</v>
      </c>
      <c r="I41" s="42">
        <f t="shared" si="3"/>
        <v>23</v>
      </c>
      <c r="J41" s="43">
        <v>43593</v>
      </c>
      <c r="K41" s="43">
        <v>43616</v>
      </c>
      <c r="L41" s="44"/>
      <c r="M41" s="44"/>
      <c r="N41" s="44"/>
      <c r="O41" s="44"/>
      <c r="P41" s="53"/>
      <c r="Q41" s="53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54"/>
      <c r="AD41" s="54"/>
      <c r="AE41" s="5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55"/>
      <c r="AS41" s="48"/>
      <c r="AT41" s="48"/>
      <c r="AU41" s="49"/>
      <c r="AV41" s="51"/>
      <c r="AW41" s="51"/>
      <c r="AX41" s="51"/>
      <c r="AY41" s="51"/>
      <c r="AZ41" s="51"/>
      <c r="BA41" s="51"/>
      <c r="BB41" s="51"/>
      <c r="BC41" s="51"/>
      <c r="BD41" s="51"/>
      <c r="BE41" s="51"/>
      <c r="BF41" s="51"/>
      <c r="BG41" s="51"/>
    </row>
    <row r="42" spans="1:59" s="52" customFormat="1" ht="42" x14ac:dyDescent="0.4">
      <c r="A42" s="37">
        <v>34</v>
      </c>
      <c r="B42" s="37">
        <v>427</v>
      </c>
      <c r="C42" s="38" t="s">
        <v>86</v>
      </c>
      <c r="D42" s="39" t="s">
        <v>95</v>
      </c>
      <c r="E42" s="39" t="s">
        <v>39</v>
      </c>
      <c r="F42" s="40" t="s">
        <v>40</v>
      </c>
      <c r="G42" s="41">
        <f t="shared" si="2"/>
        <v>384</v>
      </c>
      <c r="H42" s="42">
        <v>4</v>
      </c>
      <c r="I42" s="42">
        <f t="shared" si="3"/>
        <v>12</v>
      </c>
      <c r="J42" s="43">
        <v>43594</v>
      </c>
      <c r="K42" s="43">
        <v>43606</v>
      </c>
      <c r="L42" s="44"/>
      <c r="M42" s="44"/>
      <c r="N42" s="44"/>
      <c r="O42" s="44"/>
      <c r="P42" s="53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54"/>
      <c r="AD42" s="5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55"/>
      <c r="AS42" s="48"/>
      <c r="AT42" s="48"/>
      <c r="AU42" s="49"/>
      <c r="AV42" s="51"/>
      <c r="AW42" s="51"/>
      <c r="AX42" s="51"/>
      <c r="AY42" s="51"/>
      <c r="AZ42" s="51"/>
      <c r="BA42" s="51"/>
      <c r="BB42" s="51"/>
      <c r="BC42" s="51"/>
      <c r="BD42" s="51"/>
      <c r="BE42" s="51"/>
      <c r="BF42" s="51"/>
      <c r="BG42" s="51"/>
    </row>
    <row r="43" spans="1:59" s="52" customFormat="1" ht="21" x14ac:dyDescent="0.4">
      <c r="A43" s="37">
        <v>35</v>
      </c>
      <c r="B43" s="37">
        <v>428</v>
      </c>
      <c r="C43" s="38" t="s">
        <v>86</v>
      </c>
      <c r="D43" s="39" t="s">
        <v>95</v>
      </c>
      <c r="E43" s="39" t="s">
        <v>17</v>
      </c>
      <c r="F43" s="40" t="s">
        <v>16</v>
      </c>
      <c r="G43" s="41">
        <f t="shared" si="2"/>
        <v>1792</v>
      </c>
      <c r="H43" s="42">
        <v>8</v>
      </c>
      <c r="I43" s="42">
        <f t="shared" si="3"/>
        <v>28</v>
      </c>
      <c r="J43" s="43">
        <v>43739</v>
      </c>
      <c r="K43" s="43">
        <v>43767</v>
      </c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55"/>
      <c r="AO43" s="48"/>
      <c r="AP43" s="48"/>
      <c r="AQ43" s="49"/>
      <c r="AR43" s="51"/>
      <c r="AS43" s="51"/>
      <c r="AT43" s="51"/>
      <c r="AU43" s="51"/>
      <c r="AV43" s="56"/>
      <c r="AW43" s="56"/>
      <c r="AX43" s="56"/>
      <c r="AY43" s="56"/>
      <c r="AZ43" s="51"/>
      <c r="BA43" s="51"/>
      <c r="BB43" s="51"/>
      <c r="BC43" s="51"/>
      <c r="BD43" s="51"/>
      <c r="BE43" s="51"/>
      <c r="BF43" s="51"/>
      <c r="BG43" s="51"/>
    </row>
    <row r="44" spans="1:59" s="52" customFormat="1" ht="21" x14ac:dyDescent="0.4">
      <c r="A44" s="37">
        <v>36</v>
      </c>
      <c r="B44" s="37">
        <v>429</v>
      </c>
      <c r="C44" s="38" t="s">
        <v>86</v>
      </c>
      <c r="D44" s="39" t="s">
        <v>95</v>
      </c>
      <c r="E44" s="39" t="s">
        <v>33</v>
      </c>
      <c r="F44" s="40" t="s">
        <v>34</v>
      </c>
      <c r="G44" s="41">
        <f t="shared" si="2"/>
        <v>960</v>
      </c>
      <c r="H44" s="42">
        <v>4</v>
      </c>
      <c r="I44" s="42">
        <f t="shared" si="3"/>
        <v>30</v>
      </c>
      <c r="J44" s="43">
        <v>43647</v>
      </c>
      <c r="K44" s="43">
        <v>43677</v>
      </c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5"/>
      <c r="AK44" s="45"/>
      <c r="AL44" s="45"/>
      <c r="AM44" s="45"/>
      <c r="AN44" s="55"/>
      <c r="AO44" s="48"/>
      <c r="AP44" s="48"/>
      <c r="AQ44" s="49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  <c r="BF44" s="51"/>
      <c r="BG44" s="51"/>
    </row>
    <row r="45" spans="1:59" s="52" customFormat="1" ht="42" x14ac:dyDescent="0.4">
      <c r="A45" s="37">
        <v>37</v>
      </c>
      <c r="B45" s="37">
        <v>430</v>
      </c>
      <c r="C45" s="38" t="s">
        <v>86</v>
      </c>
      <c r="D45" s="39" t="s">
        <v>95</v>
      </c>
      <c r="E45" s="39" t="s">
        <v>21</v>
      </c>
      <c r="F45" s="40" t="s">
        <v>20</v>
      </c>
      <c r="G45" s="41">
        <f t="shared" si="2"/>
        <v>960</v>
      </c>
      <c r="H45" s="42">
        <v>4</v>
      </c>
      <c r="I45" s="42">
        <f t="shared" si="3"/>
        <v>30</v>
      </c>
      <c r="J45" s="43">
        <v>43647</v>
      </c>
      <c r="K45" s="43">
        <v>43677</v>
      </c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5"/>
      <c r="AK45" s="45"/>
      <c r="AL45" s="45"/>
      <c r="AM45" s="45"/>
      <c r="AN45" s="55"/>
      <c r="AO45" s="48"/>
      <c r="AP45" s="48"/>
      <c r="AQ45" s="49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  <c r="BF45" s="51"/>
      <c r="BG45" s="51"/>
    </row>
    <row r="46" spans="1:59" s="52" customFormat="1" ht="42" x14ac:dyDescent="0.4">
      <c r="A46" s="37">
        <v>38</v>
      </c>
      <c r="B46" s="37">
        <v>431</v>
      </c>
      <c r="C46" s="38" t="s">
        <v>86</v>
      </c>
      <c r="D46" s="39" t="s">
        <v>95</v>
      </c>
      <c r="E46" s="39" t="s">
        <v>35</v>
      </c>
      <c r="F46" s="40" t="s">
        <v>36</v>
      </c>
      <c r="G46" s="41">
        <f t="shared" si="2"/>
        <v>992</v>
      </c>
      <c r="H46" s="42">
        <v>4</v>
      </c>
      <c r="I46" s="42">
        <f t="shared" si="3"/>
        <v>31</v>
      </c>
      <c r="J46" s="43">
        <v>43692</v>
      </c>
      <c r="K46" s="43">
        <v>43723</v>
      </c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55"/>
      <c r="AO46" s="48"/>
      <c r="AP46" s="47"/>
      <c r="AQ46" s="60"/>
      <c r="AR46" s="61"/>
      <c r="AS46" s="61"/>
      <c r="AT46" s="51"/>
      <c r="AU46" s="51"/>
      <c r="AV46" s="50"/>
      <c r="AW46" s="50"/>
      <c r="AX46" s="50"/>
      <c r="AY46" s="50"/>
      <c r="AZ46" s="51"/>
      <c r="BA46" s="51"/>
      <c r="BB46" s="51"/>
      <c r="BC46" s="51"/>
      <c r="BD46" s="51"/>
      <c r="BE46" s="51"/>
      <c r="BF46" s="51"/>
      <c r="BG46" s="51"/>
    </row>
    <row r="47" spans="1:59" s="52" customFormat="1" ht="42" x14ac:dyDescent="0.4">
      <c r="A47" s="37">
        <v>39</v>
      </c>
      <c r="B47" s="37">
        <v>432</v>
      </c>
      <c r="C47" s="38" t="s">
        <v>86</v>
      </c>
      <c r="D47" s="39" t="s">
        <v>95</v>
      </c>
      <c r="E47" s="39" t="s">
        <v>23</v>
      </c>
      <c r="F47" s="40" t="s">
        <v>22</v>
      </c>
      <c r="G47" s="41">
        <f t="shared" si="2"/>
        <v>992</v>
      </c>
      <c r="H47" s="42">
        <v>4</v>
      </c>
      <c r="I47" s="42">
        <f t="shared" si="3"/>
        <v>31</v>
      </c>
      <c r="J47" s="43">
        <v>43692</v>
      </c>
      <c r="K47" s="43">
        <v>43723</v>
      </c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55"/>
      <c r="AO47" s="48"/>
      <c r="AP47" s="47"/>
      <c r="AQ47" s="60"/>
      <c r="AR47" s="61"/>
      <c r="AS47" s="61"/>
      <c r="AT47" s="51"/>
      <c r="AU47" s="51"/>
      <c r="AV47" s="50"/>
      <c r="AW47" s="50"/>
      <c r="AX47" s="50"/>
      <c r="AY47" s="50"/>
      <c r="AZ47" s="51"/>
      <c r="BA47" s="51"/>
      <c r="BB47" s="51"/>
      <c r="BC47" s="51"/>
      <c r="BD47" s="51"/>
      <c r="BE47" s="51"/>
      <c r="BF47" s="51"/>
      <c r="BG47" s="51"/>
    </row>
    <row r="48" spans="1:59" s="52" customFormat="1" ht="42" x14ac:dyDescent="0.4">
      <c r="A48" s="37">
        <v>40</v>
      </c>
      <c r="B48" s="37">
        <v>433</v>
      </c>
      <c r="C48" s="38" t="s">
        <v>86</v>
      </c>
      <c r="D48" s="39" t="s">
        <v>95</v>
      </c>
      <c r="E48" s="39" t="s">
        <v>43</v>
      </c>
      <c r="F48" s="40" t="s">
        <v>44</v>
      </c>
      <c r="G48" s="41">
        <f t="shared" si="2"/>
        <v>992</v>
      </c>
      <c r="H48" s="42">
        <v>4</v>
      </c>
      <c r="I48" s="42">
        <f t="shared" si="3"/>
        <v>31</v>
      </c>
      <c r="J48" s="43">
        <v>43692</v>
      </c>
      <c r="K48" s="43">
        <v>43723</v>
      </c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55"/>
      <c r="AO48" s="48"/>
      <c r="AP48" s="47"/>
      <c r="AQ48" s="60"/>
      <c r="AR48" s="61"/>
      <c r="AS48" s="61"/>
      <c r="AT48" s="51"/>
      <c r="AU48" s="51"/>
      <c r="AV48" s="50"/>
      <c r="AW48" s="50"/>
      <c r="AX48" s="50"/>
      <c r="AY48" s="50"/>
      <c r="AZ48" s="51"/>
      <c r="BA48" s="51"/>
      <c r="BB48" s="51"/>
      <c r="BC48" s="51"/>
      <c r="BD48" s="51"/>
      <c r="BE48" s="51"/>
      <c r="BF48" s="51"/>
      <c r="BG48" s="51"/>
    </row>
    <row r="49" spans="1:59" s="52" customFormat="1" ht="42" x14ac:dyDescent="0.4">
      <c r="A49" s="37">
        <v>41</v>
      </c>
      <c r="B49" s="37">
        <v>434</v>
      </c>
      <c r="C49" s="38" t="s">
        <v>86</v>
      </c>
      <c r="D49" s="39" t="s">
        <v>95</v>
      </c>
      <c r="E49" s="39" t="s">
        <v>25</v>
      </c>
      <c r="F49" s="40" t="s">
        <v>24</v>
      </c>
      <c r="G49" s="41">
        <f t="shared" si="2"/>
        <v>992</v>
      </c>
      <c r="H49" s="42">
        <v>4</v>
      </c>
      <c r="I49" s="42">
        <f t="shared" si="3"/>
        <v>31</v>
      </c>
      <c r="J49" s="43">
        <v>43692</v>
      </c>
      <c r="K49" s="43">
        <v>43723</v>
      </c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55"/>
      <c r="AO49" s="48"/>
      <c r="AP49" s="47"/>
      <c r="AQ49" s="60"/>
      <c r="AR49" s="61"/>
      <c r="AS49" s="61"/>
      <c r="AT49" s="51"/>
      <c r="AU49" s="51"/>
      <c r="AV49" s="50"/>
      <c r="AW49" s="50"/>
      <c r="AX49" s="50"/>
      <c r="AY49" s="50"/>
      <c r="AZ49" s="51"/>
      <c r="BA49" s="51"/>
      <c r="BB49" s="51"/>
      <c r="BC49" s="51"/>
      <c r="BD49" s="51"/>
      <c r="BE49" s="51"/>
      <c r="BF49" s="51"/>
      <c r="BG49" s="51"/>
    </row>
    <row r="50" spans="1:59" s="52" customFormat="1" ht="21" x14ac:dyDescent="0.4">
      <c r="A50" s="37">
        <v>42</v>
      </c>
      <c r="B50" s="37">
        <v>435</v>
      </c>
      <c r="C50" s="38" t="s">
        <v>86</v>
      </c>
      <c r="D50" s="39" t="s">
        <v>95</v>
      </c>
      <c r="E50" s="39" t="s">
        <v>37</v>
      </c>
      <c r="F50" s="40" t="s">
        <v>38</v>
      </c>
      <c r="G50" s="41">
        <f t="shared" si="2"/>
        <v>896</v>
      </c>
      <c r="H50" s="42">
        <v>4</v>
      </c>
      <c r="I50" s="42">
        <f t="shared" si="3"/>
        <v>28</v>
      </c>
      <c r="J50" s="43">
        <v>43739</v>
      </c>
      <c r="K50" s="43">
        <v>43767</v>
      </c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55"/>
      <c r="AO50" s="48"/>
      <c r="AP50" s="48"/>
      <c r="AQ50" s="49"/>
      <c r="AR50" s="51"/>
      <c r="AS50" s="51"/>
      <c r="AT50" s="51"/>
      <c r="AU50" s="51"/>
      <c r="AV50" s="56"/>
      <c r="AW50" s="56"/>
      <c r="AX50" s="56"/>
      <c r="AY50" s="56"/>
      <c r="AZ50" s="51"/>
      <c r="BA50" s="51"/>
      <c r="BB50" s="51"/>
      <c r="BC50" s="51"/>
      <c r="BD50" s="51"/>
      <c r="BE50" s="51"/>
      <c r="BF50" s="51"/>
      <c r="BG50" s="51"/>
    </row>
    <row r="51" spans="1:59" s="52" customFormat="1" ht="21" x14ac:dyDescent="0.4">
      <c r="A51" s="37">
        <v>43</v>
      </c>
      <c r="B51" s="37">
        <v>436</v>
      </c>
      <c r="C51" s="38" t="s">
        <v>86</v>
      </c>
      <c r="D51" s="39" t="s">
        <v>95</v>
      </c>
      <c r="E51" s="39" t="s">
        <v>27</v>
      </c>
      <c r="F51" s="40" t="s">
        <v>26</v>
      </c>
      <c r="G51" s="41">
        <f t="shared" si="2"/>
        <v>896</v>
      </c>
      <c r="H51" s="42">
        <v>4</v>
      </c>
      <c r="I51" s="42">
        <f t="shared" si="3"/>
        <v>28</v>
      </c>
      <c r="J51" s="43">
        <v>43739</v>
      </c>
      <c r="K51" s="43">
        <v>43767</v>
      </c>
      <c r="L51" s="53"/>
      <c r="M51" s="53"/>
      <c r="N51" s="53"/>
      <c r="O51" s="53"/>
      <c r="P51" s="53"/>
      <c r="Q51" s="53"/>
      <c r="R51" s="53"/>
      <c r="S51" s="53"/>
      <c r="T51" s="53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55"/>
      <c r="AO51" s="48"/>
      <c r="AP51" s="48"/>
      <c r="AQ51" s="49"/>
      <c r="AR51" s="51"/>
      <c r="AS51" s="51"/>
      <c r="AT51" s="51"/>
      <c r="AU51" s="51"/>
      <c r="AV51" s="56"/>
      <c r="AW51" s="56"/>
      <c r="AX51" s="56"/>
      <c r="AY51" s="56"/>
      <c r="AZ51" s="51"/>
      <c r="BA51" s="51"/>
      <c r="BB51" s="51"/>
      <c r="BC51" s="51"/>
      <c r="BD51" s="51"/>
      <c r="BE51" s="51"/>
      <c r="BF51" s="51"/>
      <c r="BG51" s="51"/>
    </row>
    <row r="52" spans="1:59" s="52" customFormat="1" ht="21" x14ac:dyDescent="0.4">
      <c r="A52" s="37">
        <v>44</v>
      </c>
      <c r="B52" s="37">
        <v>437</v>
      </c>
      <c r="C52" s="38" t="s">
        <v>86</v>
      </c>
      <c r="D52" s="39" t="s">
        <v>95</v>
      </c>
      <c r="E52" s="39" t="s">
        <v>45</v>
      </c>
      <c r="F52" s="40" t="s">
        <v>46</v>
      </c>
      <c r="G52" s="41">
        <f t="shared" si="2"/>
        <v>696</v>
      </c>
      <c r="H52" s="42">
        <v>3</v>
      </c>
      <c r="I52" s="42">
        <f t="shared" si="3"/>
        <v>29</v>
      </c>
      <c r="J52" s="43">
        <v>43709</v>
      </c>
      <c r="K52" s="43">
        <v>43738</v>
      </c>
      <c r="L52" s="53"/>
      <c r="M52" s="53"/>
      <c r="N52" s="53"/>
      <c r="O52" s="53"/>
      <c r="P52" s="53"/>
      <c r="Q52" s="53"/>
      <c r="R52" s="53"/>
      <c r="S52" s="53"/>
      <c r="T52" s="53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57"/>
      <c r="AS52" s="58"/>
      <c r="AT52" s="58"/>
      <c r="AU52" s="59"/>
      <c r="AV52" s="51"/>
      <c r="AW52" s="51"/>
      <c r="AX52" s="51"/>
      <c r="AY52" s="51"/>
      <c r="AZ52" s="51"/>
      <c r="BA52" s="51"/>
      <c r="BB52" s="51"/>
      <c r="BC52" s="51"/>
      <c r="BD52" s="51"/>
      <c r="BE52" s="51"/>
      <c r="BF52" s="51"/>
      <c r="BG52" s="51"/>
    </row>
    <row r="53" spans="1:59" s="52" customFormat="1" ht="21" x14ac:dyDescent="0.4">
      <c r="A53" s="37">
        <v>45</v>
      </c>
      <c r="B53" s="37">
        <v>438</v>
      </c>
      <c r="C53" s="38" t="s">
        <v>86</v>
      </c>
      <c r="D53" s="39" t="s">
        <v>95</v>
      </c>
      <c r="E53" s="39" t="s">
        <v>47</v>
      </c>
      <c r="F53" s="40" t="s">
        <v>48</v>
      </c>
      <c r="G53" s="41">
        <f t="shared" si="2"/>
        <v>928</v>
      </c>
      <c r="H53" s="42">
        <v>4</v>
      </c>
      <c r="I53" s="42">
        <f t="shared" si="3"/>
        <v>29</v>
      </c>
      <c r="J53" s="43">
        <v>43709</v>
      </c>
      <c r="K53" s="43">
        <v>43738</v>
      </c>
      <c r="L53" s="53"/>
      <c r="M53" s="53"/>
      <c r="N53" s="53"/>
      <c r="O53" s="53"/>
      <c r="P53" s="53"/>
      <c r="Q53" s="53"/>
      <c r="R53" s="53"/>
      <c r="S53" s="53"/>
      <c r="T53" s="53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57"/>
      <c r="AS53" s="58"/>
      <c r="AT53" s="58"/>
      <c r="AU53" s="59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</row>
    <row r="54" spans="1:59" s="52" customFormat="1" ht="21" x14ac:dyDescent="0.4">
      <c r="A54" s="37">
        <v>46</v>
      </c>
      <c r="B54" s="37">
        <v>439</v>
      </c>
      <c r="C54" s="38" t="s">
        <v>86</v>
      </c>
      <c r="D54" s="39" t="s">
        <v>95</v>
      </c>
      <c r="E54" s="39" t="s">
        <v>49</v>
      </c>
      <c r="F54" s="40" t="s">
        <v>50</v>
      </c>
      <c r="G54" s="41">
        <f t="shared" si="2"/>
        <v>928</v>
      </c>
      <c r="H54" s="42">
        <v>4</v>
      </c>
      <c r="I54" s="42">
        <f t="shared" si="3"/>
        <v>29</v>
      </c>
      <c r="J54" s="43">
        <v>43709</v>
      </c>
      <c r="K54" s="43">
        <v>43738</v>
      </c>
      <c r="L54" s="53"/>
      <c r="M54" s="53"/>
      <c r="N54" s="53"/>
      <c r="O54" s="53"/>
      <c r="P54" s="53"/>
      <c r="Q54" s="53"/>
      <c r="R54" s="53"/>
      <c r="S54" s="53"/>
      <c r="T54" s="53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57"/>
      <c r="AS54" s="58"/>
      <c r="AT54" s="58"/>
      <c r="AU54" s="59"/>
      <c r="AV54" s="51"/>
      <c r="AW54" s="51"/>
      <c r="AX54" s="51"/>
      <c r="AY54" s="51"/>
      <c r="AZ54" s="51"/>
      <c r="BA54" s="51"/>
      <c r="BB54" s="51"/>
      <c r="BC54" s="51"/>
      <c r="BD54" s="51"/>
      <c r="BE54" s="51"/>
      <c r="BF54" s="51"/>
      <c r="BG54" s="51"/>
    </row>
    <row r="55" spans="1:59" s="52" customFormat="1" ht="21" x14ac:dyDescent="0.4">
      <c r="A55" s="37">
        <v>47</v>
      </c>
      <c r="B55" s="37">
        <v>440</v>
      </c>
      <c r="C55" s="38" t="s">
        <v>86</v>
      </c>
      <c r="D55" s="39" t="s">
        <v>95</v>
      </c>
      <c r="E55" s="39" t="s">
        <v>28</v>
      </c>
      <c r="F55" s="40" t="s">
        <v>29</v>
      </c>
      <c r="G55" s="41">
        <f t="shared" si="2"/>
        <v>928</v>
      </c>
      <c r="H55" s="42">
        <v>4</v>
      </c>
      <c r="I55" s="42">
        <f t="shared" si="3"/>
        <v>29</v>
      </c>
      <c r="J55" s="43">
        <v>43709</v>
      </c>
      <c r="K55" s="43">
        <v>43738</v>
      </c>
      <c r="L55" s="53"/>
      <c r="M55" s="53"/>
      <c r="N55" s="53"/>
      <c r="O55" s="53"/>
      <c r="P55" s="53"/>
      <c r="Q55" s="53"/>
      <c r="R55" s="53"/>
      <c r="S55" s="53"/>
      <c r="T55" s="53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57"/>
      <c r="AS55" s="58"/>
      <c r="AT55" s="58"/>
      <c r="AU55" s="59"/>
      <c r="AV55" s="51"/>
      <c r="AW55" s="51"/>
      <c r="AX55" s="51"/>
      <c r="AY55" s="51"/>
      <c r="AZ55" s="51"/>
      <c r="BA55" s="51"/>
      <c r="BB55" s="51"/>
      <c r="BC55" s="51"/>
      <c r="BD55" s="51"/>
      <c r="BE55" s="51"/>
      <c r="BF55" s="51"/>
      <c r="BG55" s="51"/>
    </row>
    <row r="56" spans="1:59" s="52" customFormat="1" ht="21" x14ac:dyDescent="0.4">
      <c r="A56" s="37">
        <v>48</v>
      </c>
      <c r="B56" s="37">
        <v>447</v>
      </c>
      <c r="C56" s="38" t="s">
        <v>86</v>
      </c>
      <c r="D56" s="39" t="s">
        <v>96</v>
      </c>
      <c r="E56" s="39" t="s">
        <v>33</v>
      </c>
      <c r="F56" s="40" t="s">
        <v>34</v>
      </c>
      <c r="G56" s="41">
        <f t="shared" si="2"/>
        <v>1488</v>
      </c>
      <c r="H56" s="42">
        <v>6</v>
      </c>
      <c r="I56" s="42">
        <f t="shared" si="3"/>
        <v>31</v>
      </c>
      <c r="J56" s="43">
        <v>43600</v>
      </c>
      <c r="K56" s="43">
        <v>43631</v>
      </c>
      <c r="L56" s="53"/>
      <c r="M56" s="53"/>
      <c r="N56" s="53"/>
      <c r="O56" s="53"/>
      <c r="P56" s="53"/>
      <c r="Q56" s="53"/>
      <c r="R56" s="53"/>
      <c r="S56" s="53"/>
      <c r="T56" s="53"/>
      <c r="U56" s="44"/>
      <c r="V56" s="44"/>
      <c r="W56" s="44"/>
      <c r="X56" s="44"/>
      <c r="Y56" s="44"/>
      <c r="Z56" s="44"/>
      <c r="AA56" s="44"/>
      <c r="AB56" s="44"/>
      <c r="AC56" s="44"/>
      <c r="AD56" s="45"/>
      <c r="AE56" s="45"/>
      <c r="AF56" s="45"/>
      <c r="AG56" s="45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55"/>
      <c r="AS56" s="48"/>
      <c r="AT56" s="48"/>
      <c r="AU56" s="49"/>
      <c r="AV56" s="51"/>
      <c r="AW56" s="51"/>
      <c r="AX56" s="51"/>
      <c r="AY56" s="51"/>
      <c r="AZ56" s="51"/>
      <c r="BA56" s="51"/>
      <c r="BB56" s="51"/>
      <c r="BC56" s="51"/>
      <c r="BD56" s="51"/>
      <c r="BE56" s="51"/>
      <c r="BF56" s="51"/>
      <c r="BG56" s="51"/>
    </row>
    <row r="57" spans="1:59" s="52" customFormat="1" ht="42" x14ac:dyDescent="0.4">
      <c r="A57" s="37">
        <v>49</v>
      </c>
      <c r="B57" s="37">
        <v>449</v>
      </c>
      <c r="C57" s="38" t="s">
        <v>86</v>
      </c>
      <c r="D57" s="39" t="s">
        <v>96</v>
      </c>
      <c r="E57" s="39" t="s">
        <v>35</v>
      </c>
      <c r="F57" s="40" t="s">
        <v>36</v>
      </c>
      <c r="G57" s="41">
        <f t="shared" si="2"/>
        <v>1440</v>
      </c>
      <c r="H57" s="42">
        <v>6</v>
      </c>
      <c r="I57" s="42">
        <f t="shared" si="3"/>
        <v>30</v>
      </c>
      <c r="J57" s="43">
        <v>43636</v>
      </c>
      <c r="K57" s="43">
        <v>43666</v>
      </c>
      <c r="L57" s="53"/>
      <c r="M57" s="53"/>
      <c r="N57" s="53"/>
      <c r="O57" s="53"/>
      <c r="P57" s="53"/>
      <c r="Q57" s="53"/>
      <c r="R57" s="53"/>
      <c r="S57" s="53"/>
      <c r="T57" s="53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5"/>
      <c r="AJ57" s="45"/>
      <c r="AK57" s="45"/>
      <c r="AL57" s="45"/>
      <c r="AM57" s="45"/>
      <c r="AN57" s="44"/>
      <c r="AO57" s="44"/>
      <c r="AP57" s="44"/>
      <c r="AQ57" s="44"/>
      <c r="AR57" s="55"/>
      <c r="AS57" s="48"/>
      <c r="AT57" s="48"/>
      <c r="AU57" s="49"/>
      <c r="AV57" s="51"/>
      <c r="AW57" s="51"/>
      <c r="AX57" s="51"/>
      <c r="AY57" s="51"/>
      <c r="AZ57" s="51"/>
      <c r="BA57" s="51"/>
      <c r="BB57" s="51"/>
      <c r="BC57" s="51"/>
      <c r="BD57" s="51"/>
      <c r="BE57" s="51"/>
      <c r="BF57" s="51"/>
      <c r="BG57" s="51"/>
    </row>
    <row r="58" spans="1:59" s="52" customFormat="1" ht="42" x14ac:dyDescent="0.4">
      <c r="A58" s="37">
        <v>50</v>
      </c>
      <c r="B58" s="37">
        <v>451</v>
      </c>
      <c r="C58" s="38" t="s">
        <v>86</v>
      </c>
      <c r="D58" s="39" t="s">
        <v>96</v>
      </c>
      <c r="E58" s="39" t="s">
        <v>43</v>
      </c>
      <c r="F58" s="40" t="s">
        <v>44</v>
      </c>
      <c r="G58" s="41">
        <f t="shared" ref="G58:G107" si="4">H58*I58*8</f>
        <v>1440</v>
      </c>
      <c r="H58" s="42">
        <v>6</v>
      </c>
      <c r="I58" s="42">
        <f t="shared" ref="I58:I107" si="5">K58-J58</f>
        <v>30</v>
      </c>
      <c r="J58" s="43">
        <v>43636</v>
      </c>
      <c r="K58" s="43">
        <v>43666</v>
      </c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5"/>
      <c r="AJ58" s="45"/>
      <c r="AK58" s="45"/>
      <c r="AL58" s="45"/>
      <c r="AM58" s="45"/>
      <c r="AN58" s="44"/>
      <c r="AO58" s="44"/>
      <c r="AP58" s="44"/>
      <c r="AQ58" s="44"/>
      <c r="AR58" s="55"/>
      <c r="AS58" s="48"/>
      <c r="AT58" s="48"/>
      <c r="AU58" s="49"/>
      <c r="AV58" s="51"/>
      <c r="AW58" s="51"/>
      <c r="AX58" s="51"/>
      <c r="AY58" s="51"/>
      <c r="AZ58" s="51"/>
      <c r="BA58" s="51"/>
      <c r="BB58" s="51"/>
      <c r="BC58" s="51"/>
      <c r="BD58" s="51"/>
      <c r="BE58" s="51"/>
      <c r="BF58" s="51"/>
      <c r="BG58" s="51"/>
    </row>
    <row r="59" spans="1:59" s="52" customFormat="1" ht="21" x14ac:dyDescent="0.4">
      <c r="A59" s="37">
        <v>51</v>
      </c>
      <c r="B59" s="37">
        <v>453</v>
      </c>
      <c r="C59" s="38" t="s">
        <v>86</v>
      </c>
      <c r="D59" s="39" t="s">
        <v>96</v>
      </c>
      <c r="E59" s="39" t="s">
        <v>37</v>
      </c>
      <c r="F59" s="40" t="s">
        <v>38</v>
      </c>
      <c r="G59" s="41">
        <f t="shared" si="4"/>
        <v>1440</v>
      </c>
      <c r="H59" s="42">
        <v>6</v>
      </c>
      <c r="I59" s="42">
        <f t="shared" si="5"/>
        <v>30</v>
      </c>
      <c r="J59" s="43">
        <v>43636</v>
      </c>
      <c r="K59" s="43">
        <v>43666</v>
      </c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5"/>
      <c r="AJ59" s="45"/>
      <c r="AK59" s="45"/>
      <c r="AL59" s="45"/>
      <c r="AM59" s="45"/>
      <c r="AN59" s="44"/>
      <c r="AO59" s="44"/>
      <c r="AP59" s="44"/>
      <c r="AQ59" s="44"/>
      <c r="AR59" s="55"/>
      <c r="AS59" s="48"/>
      <c r="AT59" s="48"/>
      <c r="AU59" s="49"/>
      <c r="AV59" s="51"/>
      <c r="AW59" s="51"/>
      <c r="AX59" s="51"/>
      <c r="AY59" s="51"/>
      <c r="AZ59" s="51"/>
      <c r="BA59" s="51"/>
      <c r="BB59" s="51"/>
      <c r="BC59" s="51"/>
      <c r="BD59" s="51"/>
      <c r="BE59" s="51"/>
      <c r="BF59" s="51"/>
      <c r="BG59" s="51"/>
    </row>
    <row r="60" spans="1:59" s="52" customFormat="1" ht="21" x14ac:dyDescent="0.4">
      <c r="A60" s="37">
        <v>52</v>
      </c>
      <c r="B60" s="37">
        <v>455</v>
      </c>
      <c r="C60" s="38" t="s">
        <v>86</v>
      </c>
      <c r="D60" s="39" t="s">
        <v>96</v>
      </c>
      <c r="E60" s="39" t="s">
        <v>47</v>
      </c>
      <c r="F60" s="40" t="s">
        <v>48</v>
      </c>
      <c r="G60" s="41">
        <f t="shared" si="4"/>
        <v>704</v>
      </c>
      <c r="H60" s="42">
        <v>4</v>
      </c>
      <c r="I60" s="42">
        <f t="shared" si="5"/>
        <v>22</v>
      </c>
      <c r="J60" s="43">
        <v>43723</v>
      </c>
      <c r="K60" s="43">
        <v>43745</v>
      </c>
      <c r="L60" s="53"/>
      <c r="M60" s="53"/>
      <c r="N60" s="53"/>
      <c r="O60" s="53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55"/>
      <c r="AS60" s="48"/>
      <c r="AT60" s="58"/>
      <c r="AU60" s="59"/>
      <c r="AV60" s="56"/>
      <c r="AW60" s="51"/>
      <c r="AX60" s="51"/>
      <c r="AY60" s="51"/>
      <c r="AZ60" s="51"/>
      <c r="BA60" s="51"/>
      <c r="BB60" s="51"/>
      <c r="BC60" s="51"/>
      <c r="BD60" s="51"/>
      <c r="BE60" s="51"/>
      <c r="BF60" s="51"/>
      <c r="BG60" s="51"/>
    </row>
    <row r="61" spans="1:59" s="52" customFormat="1" ht="42" x14ac:dyDescent="0.4">
      <c r="A61" s="37">
        <v>53</v>
      </c>
      <c r="B61" s="37">
        <v>457</v>
      </c>
      <c r="C61" s="38" t="s">
        <v>86</v>
      </c>
      <c r="D61" s="39" t="s">
        <v>97</v>
      </c>
      <c r="E61" s="39" t="s">
        <v>51</v>
      </c>
      <c r="F61" s="40" t="s">
        <v>52</v>
      </c>
      <c r="G61" s="41">
        <f t="shared" si="4"/>
        <v>2240</v>
      </c>
      <c r="H61" s="42">
        <v>8</v>
      </c>
      <c r="I61" s="42">
        <f t="shared" si="5"/>
        <v>35</v>
      </c>
      <c r="J61" s="43">
        <v>43570</v>
      </c>
      <c r="K61" s="43">
        <v>43605</v>
      </c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5"/>
      <c r="Z61" s="45"/>
      <c r="AA61" s="45"/>
      <c r="AB61" s="45"/>
      <c r="AC61" s="45"/>
      <c r="AD61" s="45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55"/>
      <c r="AS61" s="48"/>
      <c r="AT61" s="48"/>
      <c r="AU61" s="49"/>
      <c r="AV61" s="51"/>
      <c r="AW61" s="51"/>
      <c r="AX61" s="51"/>
      <c r="AY61" s="51"/>
      <c r="AZ61" s="51"/>
      <c r="BA61" s="51"/>
      <c r="BB61" s="51"/>
      <c r="BC61" s="51"/>
      <c r="BD61" s="51"/>
      <c r="BE61" s="51"/>
      <c r="BF61" s="51"/>
      <c r="BG61" s="51"/>
    </row>
    <row r="62" spans="1:59" s="52" customFormat="1" ht="21" x14ac:dyDescent="0.4">
      <c r="A62" s="37">
        <v>54</v>
      </c>
      <c r="B62" s="37">
        <v>458</v>
      </c>
      <c r="C62" s="38" t="s">
        <v>86</v>
      </c>
      <c r="D62" s="39" t="s">
        <v>97</v>
      </c>
      <c r="E62" s="39" t="s">
        <v>17</v>
      </c>
      <c r="F62" s="40" t="s">
        <v>16</v>
      </c>
      <c r="G62" s="41">
        <f t="shared" si="4"/>
        <v>1920</v>
      </c>
      <c r="H62" s="42">
        <v>8</v>
      </c>
      <c r="I62" s="42">
        <f t="shared" si="5"/>
        <v>30</v>
      </c>
      <c r="J62" s="43">
        <v>43570</v>
      </c>
      <c r="K62" s="43">
        <v>43600</v>
      </c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53"/>
      <c r="Z62" s="54"/>
      <c r="AA62" s="54"/>
      <c r="AB62" s="54"/>
      <c r="AC62" s="54"/>
      <c r="AD62" s="53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55"/>
      <c r="AS62" s="48"/>
      <c r="AT62" s="48"/>
      <c r="AU62" s="49"/>
      <c r="AV62" s="51"/>
      <c r="AW62" s="51"/>
      <c r="AX62" s="51"/>
      <c r="AY62" s="51"/>
      <c r="AZ62" s="51"/>
      <c r="BA62" s="51"/>
      <c r="BB62" s="51"/>
      <c r="BC62" s="51"/>
      <c r="BD62" s="51"/>
      <c r="BE62" s="51"/>
      <c r="BF62" s="51"/>
      <c r="BG62" s="51"/>
    </row>
    <row r="63" spans="1:59" s="52" customFormat="1" ht="21" x14ac:dyDescent="0.4">
      <c r="A63" s="37">
        <v>55</v>
      </c>
      <c r="B63" s="37">
        <v>469</v>
      </c>
      <c r="C63" s="38" t="s">
        <v>86</v>
      </c>
      <c r="D63" s="39" t="s">
        <v>98</v>
      </c>
      <c r="E63" s="39" t="s">
        <v>31</v>
      </c>
      <c r="F63" s="40" t="s">
        <v>32</v>
      </c>
      <c r="G63" s="41">
        <f t="shared" si="4"/>
        <v>960</v>
      </c>
      <c r="H63" s="42">
        <v>4</v>
      </c>
      <c r="I63" s="42">
        <f t="shared" si="5"/>
        <v>30</v>
      </c>
      <c r="J63" s="43">
        <v>43593</v>
      </c>
      <c r="K63" s="43">
        <v>43623</v>
      </c>
      <c r="L63" s="44"/>
      <c r="M63" s="44"/>
      <c r="N63" s="44"/>
      <c r="O63" s="44"/>
      <c r="P63" s="53"/>
      <c r="Q63" s="53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54"/>
      <c r="AD63" s="54"/>
      <c r="AE63" s="54"/>
      <c r="AF63" s="5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55"/>
      <c r="AS63" s="48"/>
      <c r="AT63" s="48"/>
      <c r="AU63" s="49"/>
      <c r="AV63" s="51"/>
      <c r="AW63" s="51"/>
      <c r="AX63" s="51"/>
      <c r="AY63" s="51"/>
      <c r="AZ63" s="51"/>
      <c r="BA63" s="51"/>
      <c r="BB63" s="51"/>
      <c r="BC63" s="51"/>
      <c r="BD63" s="51"/>
      <c r="BE63" s="51"/>
      <c r="BF63" s="51"/>
      <c r="BG63" s="51"/>
    </row>
    <row r="64" spans="1:59" s="52" customFormat="1" ht="21" x14ac:dyDescent="0.4">
      <c r="A64" s="37">
        <v>56</v>
      </c>
      <c r="B64" s="37">
        <v>470</v>
      </c>
      <c r="C64" s="38" t="s">
        <v>86</v>
      </c>
      <c r="D64" s="39" t="s">
        <v>98</v>
      </c>
      <c r="E64" s="39" t="s">
        <v>41</v>
      </c>
      <c r="F64" s="40" t="s">
        <v>42</v>
      </c>
      <c r="G64" s="41">
        <f t="shared" si="4"/>
        <v>960</v>
      </c>
      <c r="H64" s="42">
        <v>4</v>
      </c>
      <c r="I64" s="42">
        <f t="shared" si="5"/>
        <v>30</v>
      </c>
      <c r="J64" s="43">
        <v>43593</v>
      </c>
      <c r="K64" s="43">
        <v>43623</v>
      </c>
      <c r="L64" s="44"/>
      <c r="M64" s="44"/>
      <c r="N64" s="44"/>
      <c r="O64" s="44"/>
      <c r="P64" s="53"/>
      <c r="Q64" s="53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54"/>
      <c r="AD64" s="54"/>
      <c r="AE64" s="54"/>
      <c r="AF64" s="5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55"/>
      <c r="AS64" s="48"/>
      <c r="AT64" s="48"/>
      <c r="AU64" s="49"/>
      <c r="AV64" s="51"/>
      <c r="AW64" s="51"/>
      <c r="AX64" s="51"/>
      <c r="AY64" s="51"/>
      <c r="AZ64" s="51"/>
      <c r="BA64" s="51"/>
      <c r="BB64" s="51"/>
      <c r="BC64" s="51"/>
      <c r="BD64" s="51"/>
      <c r="BE64" s="51"/>
      <c r="BF64" s="51"/>
      <c r="BG64" s="51"/>
    </row>
    <row r="65" spans="1:59" s="52" customFormat="1" ht="42" x14ac:dyDescent="0.4">
      <c r="A65" s="37">
        <v>57</v>
      </c>
      <c r="B65" s="37">
        <v>471</v>
      </c>
      <c r="C65" s="38" t="s">
        <v>86</v>
      </c>
      <c r="D65" s="39" t="s">
        <v>98</v>
      </c>
      <c r="E65" s="39" t="s">
        <v>39</v>
      </c>
      <c r="F65" s="40" t="s">
        <v>40</v>
      </c>
      <c r="G65" s="41">
        <f t="shared" si="4"/>
        <v>416</v>
      </c>
      <c r="H65" s="42">
        <v>4</v>
      </c>
      <c r="I65" s="42">
        <f t="shared" si="5"/>
        <v>13</v>
      </c>
      <c r="J65" s="43">
        <v>43587</v>
      </c>
      <c r="K65" s="43">
        <v>43600</v>
      </c>
      <c r="L65" s="44"/>
      <c r="M65" s="53"/>
      <c r="N65" s="53"/>
      <c r="O65" s="53"/>
      <c r="P65" s="53"/>
      <c r="Q65" s="53"/>
      <c r="R65" s="53"/>
      <c r="S65" s="44"/>
      <c r="T65" s="44"/>
      <c r="U65" s="44"/>
      <c r="V65" s="44"/>
      <c r="W65" s="44"/>
      <c r="X65" s="44"/>
      <c r="Y65" s="44"/>
      <c r="Z65" s="44"/>
      <c r="AA65" s="44"/>
      <c r="AB65" s="54"/>
      <c r="AC65" s="54"/>
      <c r="AD65" s="5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55"/>
      <c r="AS65" s="48"/>
      <c r="AT65" s="48"/>
      <c r="AU65" s="49"/>
      <c r="AV65" s="51"/>
      <c r="AW65" s="51"/>
      <c r="AX65" s="51"/>
      <c r="AY65" s="51"/>
      <c r="AZ65" s="51"/>
      <c r="BA65" s="51"/>
      <c r="BB65" s="51"/>
      <c r="BC65" s="51"/>
      <c r="BD65" s="51"/>
      <c r="BE65" s="51"/>
      <c r="BF65" s="51"/>
      <c r="BG65" s="51"/>
    </row>
    <row r="66" spans="1:59" s="52" customFormat="1" ht="21" x14ac:dyDescent="0.4">
      <c r="A66" s="37">
        <v>58</v>
      </c>
      <c r="B66" s="37">
        <v>472</v>
      </c>
      <c r="C66" s="38" t="s">
        <v>86</v>
      </c>
      <c r="D66" s="39" t="s">
        <v>98</v>
      </c>
      <c r="E66" s="39" t="s">
        <v>17</v>
      </c>
      <c r="F66" s="40" t="s">
        <v>16</v>
      </c>
      <c r="G66" s="41">
        <f t="shared" si="4"/>
        <v>1792</v>
      </c>
      <c r="H66" s="42">
        <v>8</v>
      </c>
      <c r="I66" s="42">
        <f t="shared" si="5"/>
        <v>28</v>
      </c>
      <c r="J66" s="43">
        <v>43739</v>
      </c>
      <c r="K66" s="43">
        <v>43767</v>
      </c>
      <c r="L66" s="44"/>
      <c r="M66" s="53"/>
      <c r="N66" s="53"/>
      <c r="O66" s="53"/>
      <c r="P66" s="53"/>
      <c r="Q66" s="53"/>
      <c r="R66" s="53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55"/>
      <c r="AO66" s="48"/>
      <c r="AP66" s="48"/>
      <c r="AQ66" s="49"/>
      <c r="AR66" s="51"/>
      <c r="AS66" s="51"/>
      <c r="AT66" s="51"/>
      <c r="AU66" s="51"/>
      <c r="AV66" s="56"/>
      <c r="AW66" s="56"/>
      <c r="AX66" s="56"/>
      <c r="AY66" s="56"/>
      <c r="AZ66" s="51"/>
      <c r="BA66" s="51"/>
      <c r="BB66" s="51"/>
      <c r="BC66" s="51"/>
      <c r="BD66" s="51"/>
      <c r="BE66" s="51"/>
      <c r="BF66" s="51"/>
      <c r="BG66" s="51"/>
    </row>
    <row r="67" spans="1:59" s="52" customFormat="1" ht="21" x14ac:dyDescent="0.4">
      <c r="A67" s="37">
        <v>59</v>
      </c>
      <c r="B67" s="37">
        <v>473</v>
      </c>
      <c r="C67" s="38" t="s">
        <v>86</v>
      </c>
      <c r="D67" s="39" t="s">
        <v>98</v>
      </c>
      <c r="E67" s="39" t="s">
        <v>37</v>
      </c>
      <c r="F67" s="40" t="s">
        <v>38</v>
      </c>
      <c r="G67" s="41">
        <f t="shared" si="4"/>
        <v>1392</v>
      </c>
      <c r="H67" s="42">
        <v>6</v>
      </c>
      <c r="I67" s="42">
        <f t="shared" si="5"/>
        <v>29</v>
      </c>
      <c r="J67" s="43">
        <v>43638</v>
      </c>
      <c r="K67" s="43">
        <v>43667</v>
      </c>
      <c r="L67" s="44"/>
      <c r="M67" s="44"/>
      <c r="N67" s="44"/>
      <c r="O67" s="44"/>
      <c r="P67" s="44"/>
      <c r="Q67" s="44"/>
      <c r="R67" s="44"/>
      <c r="S67" s="44"/>
      <c r="T67" s="44"/>
      <c r="U67" s="53"/>
      <c r="V67" s="53"/>
      <c r="W67" s="53"/>
      <c r="X67" s="53"/>
      <c r="Y67" s="53"/>
      <c r="Z67" s="44"/>
      <c r="AA67" s="44"/>
      <c r="AB67" s="44"/>
      <c r="AC67" s="44"/>
      <c r="AD67" s="44"/>
      <c r="AE67" s="44"/>
      <c r="AF67" s="44"/>
      <c r="AG67" s="44"/>
      <c r="AH67" s="44"/>
      <c r="AI67" s="54"/>
      <c r="AJ67" s="54"/>
      <c r="AK67" s="54"/>
      <c r="AL67" s="54"/>
      <c r="AM67" s="44"/>
      <c r="AN67" s="55"/>
      <c r="AO67" s="48"/>
      <c r="AP67" s="48"/>
      <c r="AQ67" s="49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  <c r="BF67" s="51"/>
      <c r="BG67" s="51"/>
    </row>
    <row r="68" spans="1:59" s="52" customFormat="1" ht="21" x14ac:dyDescent="0.4">
      <c r="A68" s="37">
        <v>60</v>
      </c>
      <c r="B68" s="37">
        <v>474</v>
      </c>
      <c r="C68" s="38" t="s">
        <v>86</v>
      </c>
      <c r="D68" s="39" t="s">
        <v>98</v>
      </c>
      <c r="E68" s="39" t="s">
        <v>27</v>
      </c>
      <c r="F68" s="40" t="s">
        <v>26</v>
      </c>
      <c r="G68" s="41">
        <f t="shared" si="4"/>
        <v>2112</v>
      </c>
      <c r="H68" s="42">
        <v>6</v>
      </c>
      <c r="I68" s="42">
        <f t="shared" si="5"/>
        <v>44</v>
      </c>
      <c r="J68" s="43">
        <v>43593</v>
      </c>
      <c r="K68" s="43">
        <v>43637</v>
      </c>
      <c r="L68" s="44"/>
      <c r="M68" s="44"/>
      <c r="N68" s="44"/>
      <c r="O68" s="44"/>
      <c r="P68" s="44"/>
      <c r="Q68" s="44"/>
      <c r="R68" s="53"/>
      <c r="S68" s="53"/>
      <c r="T68" s="53"/>
      <c r="U68" s="53"/>
      <c r="V68" s="53"/>
      <c r="W68" s="53"/>
      <c r="X68" s="53"/>
      <c r="Y68" s="53"/>
      <c r="Z68" s="44"/>
      <c r="AA68" s="44"/>
      <c r="AB68" s="44"/>
      <c r="AC68" s="54"/>
      <c r="AD68" s="54"/>
      <c r="AE68" s="54"/>
      <c r="AF68" s="54"/>
      <c r="AG68" s="54"/>
      <c r="AH68" s="54"/>
      <c r="AI68" s="44"/>
      <c r="AJ68" s="44"/>
      <c r="AK68" s="44"/>
      <c r="AL68" s="44"/>
      <c r="AM68" s="44"/>
      <c r="AN68" s="55"/>
      <c r="AO68" s="48"/>
      <c r="AP68" s="48"/>
      <c r="AQ68" s="49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  <c r="BF68" s="51"/>
      <c r="BG68" s="51"/>
    </row>
    <row r="69" spans="1:59" s="52" customFormat="1" ht="21" x14ac:dyDescent="0.4">
      <c r="A69" s="37">
        <v>61</v>
      </c>
      <c r="B69" s="37">
        <v>475</v>
      </c>
      <c r="C69" s="38" t="s">
        <v>86</v>
      </c>
      <c r="D69" s="39" t="s">
        <v>98</v>
      </c>
      <c r="E69" s="39" t="s">
        <v>19</v>
      </c>
      <c r="F69" s="40" t="s">
        <v>18</v>
      </c>
      <c r="G69" s="41">
        <f t="shared" si="4"/>
        <v>920</v>
      </c>
      <c r="H69" s="42">
        <v>5</v>
      </c>
      <c r="I69" s="42">
        <f t="shared" si="5"/>
        <v>23</v>
      </c>
      <c r="J69" s="43">
        <v>43593</v>
      </c>
      <c r="K69" s="43">
        <v>43616</v>
      </c>
      <c r="L69" s="44"/>
      <c r="M69" s="44"/>
      <c r="N69" s="44"/>
      <c r="O69" s="44"/>
      <c r="P69" s="44"/>
      <c r="Q69" s="44"/>
      <c r="R69" s="44"/>
      <c r="S69" s="44"/>
      <c r="T69" s="44"/>
      <c r="U69" s="53"/>
      <c r="V69" s="53"/>
      <c r="W69" s="53"/>
      <c r="X69" s="44"/>
      <c r="Y69" s="44"/>
      <c r="Z69" s="44"/>
      <c r="AA69" s="44"/>
      <c r="AB69" s="44"/>
      <c r="AC69" s="54"/>
      <c r="AD69" s="54"/>
      <c r="AE69" s="54"/>
      <c r="AF69" s="44"/>
      <c r="AG69" s="44"/>
      <c r="AH69" s="44"/>
      <c r="AI69" s="44"/>
      <c r="AJ69" s="44"/>
      <c r="AK69" s="44"/>
      <c r="AL69" s="44"/>
      <c r="AM69" s="44"/>
      <c r="AN69" s="55"/>
      <c r="AO69" s="48"/>
      <c r="AP69" s="48"/>
      <c r="AQ69" s="49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  <c r="BF69" s="51"/>
      <c r="BG69" s="51"/>
    </row>
    <row r="70" spans="1:59" s="52" customFormat="1" ht="42" x14ac:dyDescent="0.4">
      <c r="A70" s="37">
        <v>62</v>
      </c>
      <c r="B70" s="37">
        <v>476</v>
      </c>
      <c r="C70" s="38" t="s">
        <v>86</v>
      </c>
      <c r="D70" s="39" t="s">
        <v>99</v>
      </c>
      <c r="E70" s="39" t="s">
        <v>80</v>
      </c>
      <c r="F70" s="40" t="s">
        <v>81</v>
      </c>
      <c r="G70" s="41">
        <f t="shared" si="4"/>
        <v>4288</v>
      </c>
      <c r="H70" s="42">
        <v>8</v>
      </c>
      <c r="I70" s="42">
        <f t="shared" si="5"/>
        <v>67</v>
      </c>
      <c r="J70" s="62">
        <v>43666</v>
      </c>
      <c r="K70" s="62">
        <v>43733</v>
      </c>
      <c r="L70" s="44"/>
      <c r="M70" s="44"/>
      <c r="N70" s="44"/>
      <c r="O70" s="44"/>
      <c r="P70" s="53"/>
      <c r="Q70" s="53"/>
      <c r="R70" s="53"/>
      <c r="S70" s="53"/>
      <c r="T70" s="53"/>
      <c r="U70" s="53"/>
      <c r="V70" s="53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5"/>
      <c r="AM70" s="46"/>
      <c r="AN70" s="47"/>
      <c r="AO70" s="47"/>
      <c r="AP70" s="60"/>
      <c r="AQ70" s="6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  <c r="BF70" s="51"/>
      <c r="BG70" s="51"/>
    </row>
    <row r="71" spans="1:59" s="52" customFormat="1" ht="42" x14ac:dyDescent="0.4">
      <c r="A71" s="37">
        <v>63</v>
      </c>
      <c r="B71" s="37">
        <v>477</v>
      </c>
      <c r="C71" s="38" t="s">
        <v>86</v>
      </c>
      <c r="D71" s="39" t="s">
        <v>99</v>
      </c>
      <c r="E71" s="39" t="s">
        <v>15</v>
      </c>
      <c r="F71" s="40" t="s">
        <v>14</v>
      </c>
      <c r="G71" s="41">
        <f t="shared" si="4"/>
        <v>2144</v>
      </c>
      <c r="H71" s="42">
        <v>4</v>
      </c>
      <c r="I71" s="42">
        <f t="shared" si="5"/>
        <v>67</v>
      </c>
      <c r="J71" s="62">
        <v>43666</v>
      </c>
      <c r="K71" s="62">
        <v>43733</v>
      </c>
      <c r="L71" s="44"/>
      <c r="M71" s="44"/>
      <c r="N71" s="44"/>
      <c r="O71" s="44"/>
      <c r="P71" s="53"/>
      <c r="Q71" s="53"/>
      <c r="R71" s="53"/>
      <c r="S71" s="53"/>
      <c r="T71" s="53"/>
      <c r="U71" s="53"/>
      <c r="V71" s="53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5"/>
      <c r="AM71" s="46"/>
      <c r="AN71" s="47"/>
      <c r="AO71" s="47"/>
      <c r="AP71" s="60"/>
      <c r="AQ71" s="6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  <c r="BF71" s="51"/>
      <c r="BG71" s="51"/>
    </row>
    <row r="72" spans="1:59" s="52" customFormat="1" ht="42" x14ac:dyDescent="0.4">
      <c r="A72" s="37">
        <v>64</v>
      </c>
      <c r="B72" s="37">
        <v>478</v>
      </c>
      <c r="C72" s="38" t="s">
        <v>86</v>
      </c>
      <c r="D72" s="39" t="s">
        <v>99</v>
      </c>
      <c r="E72" s="39" t="s">
        <v>41</v>
      </c>
      <c r="F72" s="40" t="s">
        <v>42</v>
      </c>
      <c r="G72" s="41">
        <f t="shared" si="4"/>
        <v>704</v>
      </c>
      <c r="H72" s="42">
        <v>4</v>
      </c>
      <c r="I72" s="42">
        <f t="shared" si="5"/>
        <v>22</v>
      </c>
      <c r="J72" s="43">
        <v>43631</v>
      </c>
      <c r="K72" s="43">
        <v>43653</v>
      </c>
      <c r="L72" s="44"/>
      <c r="M72" s="44"/>
      <c r="N72" s="44"/>
      <c r="O72" s="44"/>
      <c r="P72" s="53"/>
      <c r="Q72" s="53"/>
      <c r="R72" s="53"/>
      <c r="S72" s="53"/>
      <c r="T72" s="53"/>
      <c r="U72" s="53"/>
      <c r="V72" s="53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54"/>
      <c r="AI72" s="54"/>
      <c r="AJ72" s="54"/>
      <c r="AK72" s="44"/>
      <c r="AL72" s="44"/>
      <c r="AM72" s="44"/>
      <c r="AN72" s="44"/>
      <c r="AO72" s="44"/>
      <c r="AP72" s="44"/>
      <c r="AQ72" s="44"/>
      <c r="AR72" s="55"/>
      <c r="AS72" s="48"/>
      <c r="AT72" s="48"/>
      <c r="AU72" s="49"/>
      <c r="AV72" s="51"/>
      <c r="AW72" s="51"/>
      <c r="AX72" s="51"/>
      <c r="AY72" s="51"/>
      <c r="AZ72" s="51"/>
      <c r="BA72" s="51"/>
      <c r="BB72" s="51"/>
      <c r="BC72" s="51"/>
      <c r="BD72" s="51"/>
      <c r="BE72" s="51"/>
      <c r="BF72" s="51"/>
      <c r="BG72" s="51"/>
    </row>
    <row r="73" spans="1:59" s="52" customFormat="1" ht="42" x14ac:dyDescent="0.4">
      <c r="A73" s="37">
        <v>65</v>
      </c>
      <c r="B73" s="37">
        <v>479</v>
      </c>
      <c r="C73" s="38" t="s">
        <v>86</v>
      </c>
      <c r="D73" s="39" t="s">
        <v>99</v>
      </c>
      <c r="E73" s="39" t="s">
        <v>39</v>
      </c>
      <c r="F73" s="40" t="s">
        <v>40</v>
      </c>
      <c r="G73" s="41">
        <f t="shared" si="4"/>
        <v>704</v>
      </c>
      <c r="H73" s="42">
        <v>4</v>
      </c>
      <c r="I73" s="42">
        <f t="shared" si="5"/>
        <v>22</v>
      </c>
      <c r="J73" s="43">
        <v>43631</v>
      </c>
      <c r="K73" s="43">
        <v>43653</v>
      </c>
      <c r="L73" s="44"/>
      <c r="M73" s="44"/>
      <c r="N73" s="44"/>
      <c r="O73" s="44"/>
      <c r="P73" s="53"/>
      <c r="Q73" s="53"/>
      <c r="R73" s="53"/>
      <c r="S73" s="53"/>
      <c r="T73" s="53"/>
      <c r="U73" s="53"/>
      <c r="V73" s="53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54"/>
      <c r="AI73" s="54"/>
      <c r="AJ73" s="54"/>
      <c r="AK73" s="44"/>
      <c r="AL73" s="44"/>
      <c r="AM73" s="44"/>
      <c r="AN73" s="44"/>
      <c r="AO73" s="44"/>
      <c r="AP73" s="44"/>
      <c r="AQ73" s="44"/>
      <c r="AR73" s="55"/>
      <c r="AS73" s="48"/>
      <c r="AT73" s="48"/>
      <c r="AU73" s="49"/>
      <c r="AV73" s="51"/>
      <c r="AW73" s="51"/>
      <c r="AX73" s="51"/>
      <c r="AY73" s="51"/>
      <c r="AZ73" s="51"/>
      <c r="BA73" s="51"/>
      <c r="BB73" s="51"/>
      <c r="BC73" s="51"/>
      <c r="BD73" s="51"/>
      <c r="BE73" s="51"/>
      <c r="BF73" s="51"/>
      <c r="BG73" s="51"/>
    </row>
    <row r="74" spans="1:59" s="52" customFormat="1" ht="42" x14ac:dyDescent="0.4">
      <c r="A74" s="37">
        <v>66</v>
      </c>
      <c r="B74" s="37">
        <v>480</v>
      </c>
      <c r="C74" s="38" t="s">
        <v>86</v>
      </c>
      <c r="D74" s="39" t="s">
        <v>99</v>
      </c>
      <c r="E74" s="39" t="s">
        <v>17</v>
      </c>
      <c r="F74" s="40" t="s">
        <v>16</v>
      </c>
      <c r="G74" s="41">
        <f t="shared" si="4"/>
        <v>1472</v>
      </c>
      <c r="H74" s="42">
        <v>8</v>
      </c>
      <c r="I74" s="42">
        <f t="shared" si="5"/>
        <v>23</v>
      </c>
      <c r="J74" s="43">
        <v>43661</v>
      </c>
      <c r="K74" s="43">
        <v>43684</v>
      </c>
      <c r="L74" s="44"/>
      <c r="M74" s="44"/>
      <c r="N74" s="44"/>
      <c r="O74" s="44"/>
      <c r="P74" s="53"/>
      <c r="Q74" s="53"/>
      <c r="R74" s="53"/>
      <c r="S74" s="53"/>
      <c r="T74" s="53"/>
      <c r="U74" s="53"/>
      <c r="V74" s="53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54"/>
      <c r="AM74" s="54"/>
      <c r="AN74" s="57"/>
      <c r="AO74" s="48"/>
      <c r="AP74" s="48"/>
      <c r="AQ74" s="49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  <c r="BF74" s="51"/>
      <c r="BG74" s="51"/>
    </row>
    <row r="75" spans="1:59" s="52" customFormat="1" ht="42" x14ac:dyDescent="0.4">
      <c r="A75" s="37">
        <v>67</v>
      </c>
      <c r="B75" s="37">
        <v>481</v>
      </c>
      <c r="C75" s="38" t="s">
        <v>86</v>
      </c>
      <c r="D75" s="39" t="s">
        <v>99</v>
      </c>
      <c r="E75" s="39" t="s">
        <v>35</v>
      </c>
      <c r="F75" s="40" t="s">
        <v>36</v>
      </c>
      <c r="G75" s="41">
        <f t="shared" si="4"/>
        <v>992</v>
      </c>
      <c r="H75" s="42">
        <v>4</v>
      </c>
      <c r="I75" s="42">
        <f t="shared" si="5"/>
        <v>31</v>
      </c>
      <c r="J75" s="43">
        <v>43692</v>
      </c>
      <c r="K75" s="43">
        <v>43723</v>
      </c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55"/>
      <c r="AO75" s="48"/>
      <c r="AP75" s="47"/>
      <c r="AQ75" s="60"/>
      <c r="AR75" s="61"/>
      <c r="AS75" s="61"/>
      <c r="AT75" s="51"/>
      <c r="AU75" s="51"/>
      <c r="AV75" s="50"/>
      <c r="AW75" s="50"/>
      <c r="AX75" s="50"/>
      <c r="AY75" s="50"/>
      <c r="AZ75" s="51"/>
      <c r="BA75" s="51"/>
      <c r="BB75" s="51"/>
      <c r="BC75" s="51"/>
      <c r="BD75" s="51"/>
      <c r="BE75" s="51"/>
      <c r="BF75" s="51"/>
      <c r="BG75" s="51"/>
    </row>
    <row r="76" spans="1:59" s="52" customFormat="1" ht="42" x14ac:dyDescent="0.4">
      <c r="A76" s="37">
        <v>68</v>
      </c>
      <c r="B76" s="37">
        <v>482</v>
      </c>
      <c r="C76" s="38" t="s">
        <v>86</v>
      </c>
      <c r="D76" s="39" t="s">
        <v>99</v>
      </c>
      <c r="E76" s="39" t="s">
        <v>53</v>
      </c>
      <c r="F76" s="40" t="s">
        <v>54</v>
      </c>
      <c r="G76" s="41">
        <f t="shared" si="4"/>
        <v>992</v>
      </c>
      <c r="H76" s="42">
        <v>4</v>
      </c>
      <c r="I76" s="42">
        <f t="shared" si="5"/>
        <v>31</v>
      </c>
      <c r="J76" s="43">
        <v>43692</v>
      </c>
      <c r="K76" s="43">
        <v>43723</v>
      </c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55"/>
      <c r="AO76" s="48"/>
      <c r="AP76" s="47"/>
      <c r="AQ76" s="60"/>
      <c r="AR76" s="61"/>
      <c r="AS76" s="61"/>
      <c r="AT76" s="51"/>
      <c r="AU76" s="51"/>
      <c r="AV76" s="50"/>
      <c r="AW76" s="50"/>
      <c r="AX76" s="50"/>
      <c r="AY76" s="50"/>
      <c r="AZ76" s="51"/>
      <c r="BA76" s="51"/>
      <c r="BB76" s="51"/>
      <c r="BC76" s="51"/>
      <c r="BD76" s="51"/>
      <c r="BE76" s="51"/>
      <c r="BF76" s="51"/>
      <c r="BG76" s="51"/>
    </row>
    <row r="77" spans="1:59" s="52" customFormat="1" ht="42" x14ac:dyDescent="0.4">
      <c r="A77" s="37">
        <v>69</v>
      </c>
      <c r="B77" s="37">
        <v>483</v>
      </c>
      <c r="C77" s="38" t="s">
        <v>86</v>
      </c>
      <c r="D77" s="39" t="s">
        <v>99</v>
      </c>
      <c r="E77" s="39" t="s">
        <v>43</v>
      </c>
      <c r="F77" s="40" t="s">
        <v>44</v>
      </c>
      <c r="G77" s="41">
        <f t="shared" si="4"/>
        <v>992</v>
      </c>
      <c r="H77" s="42">
        <v>4</v>
      </c>
      <c r="I77" s="42">
        <f t="shared" si="5"/>
        <v>31</v>
      </c>
      <c r="J77" s="43">
        <v>43692</v>
      </c>
      <c r="K77" s="43">
        <v>43723</v>
      </c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55"/>
      <c r="AO77" s="48"/>
      <c r="AP77" s="47"/>
      <c r="AQ77" s="60"/>
      <c r="AR77" s="61"/>
      <c r="AS77" s="61"/>
      <c r="AT77" s="51"/>
      <c r="AU77" s="51"/>
      <c r="AV77" s="50"/>
      <c r="AW77" s="50"/>
      <c r="AX77" s="50"/>
      <c r="AY77" s="50"/>
      <c r="AZ77" s="51"/>
      <c r="BA77" s="51"/>
      <c r="BB77" s="51"/>
      <c r="BC77" s="51"/>
      <c r="BD77" s="51"/>
      <c r="BE77" s="51"/>
      <c r="BF77" s="51"/>
      <c r="BG77" s="51"/>
    </row>
    <row r="78" spans="1:59" s="52" customFormat="1" ht="42" x14ac:dyDescent="0.4">
      <c r="A78" s="37">
        <v>70</v>
      </c>
      <c r="B78" s="37">
        <v>484</v>
      </c>
      <c r="C78" s="38" t="s">
        <v>86</v>
      </c>
      <c r="D78" s="39" t="s">
        <v>99</v>
      </c>
      <c r="E78" s="39" t="s">
        <v>55</v>
      </c>
      <c r="F78" s="40" t="s">
        <v>56</v>
      </c>
      <c r="G78" s="41">
        <f t="shared" si="4"/>
        <v>992</v>
      </c>
      <c r="H78" s="42">
        <v>4</v>
      </c>
      <c r="I78" s="42">
        <f t="shared" si="5"/>
        <v>31</v>
      </c>
      <c r="J78" s="43">
        <v>43692</v>
      </c>
      <c r="K78" s="43">
        <v>43723</v>
      </c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55"/>
      <c r="AO78" s="48"/>
      <c r="AP78" s="47"/>
      <c r="AQ78" s="60"/>
      <c r="AR78" s="61"/>
      <c r="AS78" s="61"/>
      <c r="AT78" s="51"/>
      <c r="AU78" s="51"/>
      <c r="AV78" s="50"/>
      <c r="AW78" s="50"/>
      <c r="AX78" s="50"/>
      <c r="AY78" s="50"/>
      <c r="AZ78" s="51"/>
      <c r="BA78" s="51"/>
      <c r="BB78" s="51"/>
      <c r="BC78" s="51"/>
      <c r="BD78" s="51"/>
      <c r="BE78" s="51"/>
      <c r="BF78" s="51"/>
      <c r="BG78" s="51"/>
    </row>
    <row r="79" spans="1:59" s="52" customFormat="1" ht="42" x14ac:dyDescent="0.4">
      <c r="A79" s="37">
        <v>71</v>
      </c>
      <c r="B79" s="37">
        <v>485</v>
      </c>
      <c r="C79" s="38" t="s">
        <v>86</v>
      </c>
      <c r="D79" s="39" t="s">
        <v>99</v>
      </c>
      <c r="E79" s="39" t="s">
        <v>45</v>
      </c>
      <c r="F79" s="40" t="s">
        <v>46</v>
      </c>
      <c r="G79" s="41">
        <f t="shared" si="4"/>
        <v>1376</v>
      </c>
      <c r="H79" s="42">
        <v>4</v>
      </c>
      <c r="I79" s="42">
        <f t="shared" si="5"/>
        <v>43</v>
      </c>
      <c r="J79" s="43">
        <v>43617</v>
      </c>
      <c r="K79" s="43">
        <v>43660</v>
      </c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5"/>
      <c r="AG79" s="45"/>
      <c r="AH79" s="45"/>
      <c r="AI79" s="45"/>
      <c r="AJ79" s="45"/>
      <c r="AK79" s="45"/>
      <c r="AL79" s="44"/>
      <c r="AM79" s="44"/>
      <c r="AN79" s="44"/>
      <c r="AO79" s="44"/>
      <c r="AP79" s="44"/>
      <c r="AQ79" s="44"/>
      <c r="AR79" s="55"/>
      <c r="AS79" s="48"/>
      <c r="AT79" s="48"/>
      <c r="AU79" s="49"/>
      <c r="AV79" s="51"/>
      <c r="AW79" s="51"/>
      <c r="AX79" s="51"/>
      <c r="AY79" s="51"/>
      <c r="AZ79" s="51"/>
      <c r="BA79" s="51"/>
      <c r="BB79" s="51"/>
      <c r="BC79" s="51"/>
      <c r="BD79" s="51"/>
      <c r="BE79" s="51"/>
      <c r="BF79" s="51"/>
      <c r="BG79" s="51"/>
    </row>
    <row r="80" spans="1:59" s="52" customFormat="1" ht="42" x14ac:dyDescent="0.4">
      <c r="A80" s="37">
        <v>72</v>
      </c>
      <c r="B80" s="37">
        <v>486</v>
      </c>
      <c r="C80" s="38" t="s">
        <v>86</v>
      </c>
      <c r="D80" s="39" t="s">
        <v>99</v>
      </c>
      <c r="E80" s="39" t="s">
        <v>47</v>
      </c>
      <c r="F80" s="40" t="s">
        <v>48</v>
      </c>
      <c r="G80" s="41">
        <f t="shared" si="4"/>
        <v>1376</v>
      </c>
      <c r="H80" s="42">
        <v>4</v>
      </c>
      <c r="I80" s="42">
        <f t="shared" si="5"/>
        <v>43</v>
      </c>
      <c r="J80" s="43">
        <v>43617</v>
      </c>
      <c r="K80" s="43">
        <v>43660</v>
      </c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5"/>
      <c r="AG80" s="45"/>
      <c r="AH80" s="45"/>
      <c r="AI80" s="45"/>
      <c r="AJ80" s="45"/>
      <c r="AK80" s="45"/>
      <c r="AL80" s="44"/>
      <c r="AM80" s="44"/>
      <c r="AN80" s="44"/>
      <c r="AO80" s="44"/>
      <c r="AP80" s="44"/>
      <c r="AQ80" s="44"/>
      <c r="AR80" s="55"/>
      <c r="AS80" s="48"/>
      <c r="AT80" s="48"/>
      <c r="AU80" s="49"/>
      <c r="AV80" s="51"/>
      <c r="AW80" s="51"/>
      <c r="AX80" s="51"/>
      <c r="AY80" s="51"/>
      <c r="AZ80" s="51"/>
      <c r="BA80" s="51"/>
      <c r="BB80" s="51"/>
      <c r="BC80" s="51"/>
      <c r="BD80" s="51"/>
      <c r="BE80" s="51"/>
      <c r="BF80" s="51"/>
      <c r="BG80" s="51"/>
    </row>
    <row r="81" spans="1:59" s="52" customFormat="1" ht="42" x14ac:dyDescent="0.4">
      <c r="A81" s="37">
        <v>73</v>
      </c>
      <c r="B81" s="37">
        <v>487</v>
      </c>
      <c r="C81" s="38" t="s">
        <v>86</v>
      </c>
      <c r="D81" s="39" t="s">
        <v>99</v>
      </c>
      <c r="E81" s="39" t="s">
        <v>49</v>
      </c>
      <c r="F81" s="40" t="s">
        <v>50</v>
      </c>
      <c r="G81" s="41">
        <f t="shared" si="4"/>
        <v>1376</v>
      </c>
      <c r="H81" s="42">
        <v>4</v>
      </c>
      <c r="I81" s="42">
        <f t="shared" si="5"/>
        <v>43</v>
      </c>
      <c r="J81" s="43">
        <v>43617</v>
      </c>
      <c r="K81" s="43">
        <v>43660</v>
      </c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5"/>
      <c r="AG81" s="45"/>
      <c r="AH81" s="45"/>
      <c r="AI81" s="45"/>
      <c r="AJ81" s="45"/>
      <c r="AK81" s="45"/>
      <c r="AL81" s="44"/>
      <c r="AM81" s="44"/>
      <c r="AN81" s="44"/>
      <c r="AO81" s="44"/>
      <c r="AP81" s="44"/>
      <c r="AQ81" s="44"/>
      <c r="AR81" s="55"/>
      <c r="AS81" s="48"/>
      <c r="AT81" s="48"/>
      <c r="AU81" s="49"/>
      <c r="AV81" s="51"/>
      <c r="AW81" s="51"/>
      <c r="AX81" s="51"/>
      <c r="AY81" s="51"/>
      <c r="AZ81" s="51"/>
      <c r="BA81" s="51"/>
      <c r="BB81" s="51"/>
      <c r="BC81" s="51"/>
      <c r="BD81" s="51"/>
      <c r="BE81" s="51"/>
      <c r="BF81" s="51"/>
      <c r="BG81" s="51"/>
    </row>
    <row r="82" spans="1:59" s="52" customFormat="1" ht="42" x14ac:dyDescent="0.4">
      <c r="A82" s="37">
        <v>74</v>
      </c>
      <c r="B82" s="37">
        <v>488</v>
      </c>
      <c r="C82" s="38" t="s">
        <v>86</v>
      </c>
      <c r="D82" s="39" t="s">
        <v>99</v>
      </c>
      <c r="E82" s="39" t="s">
        <v>28</v>
      </c>
      <c r="F82" s="40" t="s">
        <v>29</v>
      </c>
      <c r="G82" s="41">
        <f t="shared" si="4"/>
        <v>1376</v>
      </c>
      <c r="H82" s="42">
        <v>4</v>
      </c>
      <c r="I82" s="42">
        <f t="shared" si="5"/>
        <v>43</v>
      </c>
      <c r="J82" s="43">
        <v>43617</v>
      </c>
      <c r="K82" s="43">
        <v>43660</v>
      </c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5"/>
      <c r="AG82" s="45"/>
      <c r="AH82" s="45"/>
      <c r="AI82" s="45"/>
      <c r="AJ82" s="45"/>
      <c r="AK82" s="45"/>
      <c r="AL82" s="44"/>
      <c r="AM82" s="44"/>
      <c r="AN82" s="44"/>
      <c r="AO82" s="44"/>
      <c r="AP82" s="44"/>
      <c r="AQ82" s="44"/>
      <c r="AR82" s="55"/>
      <c r="AS82" s="48"/>
      <c r="AT82" s="48"/>
      <c r="AU82" s="49"/>
      <c r="AV82" s="51"/>
      <c r="AW82" s="51"/>
      <c r="AX82" s="51"/>
      <c r="AY82" s="51"/>
      <c r="AZ82" s="51"/>
      <c r="BA82" s="51"/>
      <c r="BB82" s="51"/>
      <c r="BC82" s="51"/>
      <c r="BD82" s="51"/>
      <c r="BE82" s="51"/>
      <c r="BF82" s="51"/>
      <c r="BG82" s="51"/>
    </row>
    <row r="83" spans="1:59" s="52" customFormat="1" ht="42" x14ac:dyDescent="0.4">
      <c r="A83" s="37">
        <v>75</v>
      </c>
      <c r="B83" s="37">
        <v>489</v>
      </c>
      <c r="C83" s="38" t="s">
        <v>86</v>
      </c>
      <c r="D83" s="39" t="s">
        <v>100</v>
      </c>
      <c r="E83" s="39" t="s">
        <v>80</v>
      </c>
      <c r="F83" s="40" t="s">
        <v>81</v>
      </c>
      <c r="G83" s="41">
        <f t="shared" si="4"/>
        <v>1984</v>
      </c>
      <c r="H83" s="42">
        <v>8</v>
      </c>
      <c r="I83" s="42">
        <f t="shared" si="5"/>
        <v>31</v>
      </c>
      <c r="J83" s="62">
        <v>43687</v>
      </c>
      <c r="K83" s="62">
        <v>43718</v>
      </c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55"/>
      <c r="AO83" s="47"/>
      <c r="AP83" s="47"/>
      <c r="AQ83" s="60"/>
      <c r="AR83" s="61"/>
      <c r="AS83" s="61"/>
      <c r="AT83" s="48"/>
      <c r="AU83" s="49"/>
      <c r="AV83" s="51"/>
      <c r="AW83" s="51"/>
      <c r="AX83" s="51"/>
      <c r="AY83" s="51"/>
      <c r="AZ83" s="51"/>
      <c r="BA83" s="51"/>
      <c r="BB83" s="51"/>
      <c r="BC83" s="51"/>
      <c r="BD83" s="51"/>
      <c r="BE83" s="51"/>
      <c r="BF83" s="51"/>
      <c r="BG83" s="51"/>
    </row>
    <row r="84" spans="1:59" s="52" customFormat="1" ht="42" x14ac:dyDescent="0.4">
      <c r="A84" s="37">
        <v>76</v>
      </c>
      <c r="B84" s="37">
        <v>490</v>
      </c>
      <c r="C84" s="38" t="s">
        <v>86</v>
      </c>
      <c r="D84" s="39" t="s">
        <v>100</v>
      </c>
      <c r="E84" s="39" t="s">
        <v>41</v>
      </c>
      <c r="F84" s="40" t="s">
        <v>42</v>
      </c>
      <c r="G84" s="41">
        <f t="shared" si="4"/>
        <v>192</v>
      </c>
      <c r="H84" s="42">
        <v>4</v>
      </c>
      <c r="I84" s="42">
        <f t="shared" si="5"/>
        <v>6</v>
      </c>
      <c r="J84" s="43">
        <v>43682</v>
      </c>
      <c r="K84" s="43">
        <v>43688</v>
      </c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  <c r="AN84" s="46"/>
      <c r="AO84" s="47"/>
      <c r="AP84" s="48"/>
      <c r="AQ84" s="49"/>
      <c r="AR84" s="51"/>
      <c r="AS84" s="51"/>
      <c r="AT84" s="48"/>
      <c r="AU84" s="49"/>
      <c r="AV84" s="51"/>
      <c r="AW84" s="51"/>
      <c r="AX84" s="51"/>
      <c r="AY84" s="51"/>
      <c r="AZ84" s="51"/>
      <c r="BA84" s="51"/>
      <c r="BB84" s="51"/>
      <c r="BC84" s="51"/>
      <c r="BD84" s="51"/>
      <c r="BE84" s="51"/>
      <c r="BF84" s="51"/>
      <c r="BG84" s="51"/>
    </row>
    <row r="85" spans="1:59" s="52" customFormat="1" ht="42" x14ac:dyDescent="0.4">
      <c r="A85" s="37">
        <v>77</v>
      </c>
      <c r="B85" s="37">
        <v>491</v>
      </c>
      <c r="C85" s="38" t="s">
        <v>86</v>
      </c>
      <c r="D85" s="39" t="s">
        <v>100</v>
      </c>
      <c r="E85" s="39" t="s">
        <v>17</v>
      </c>
      <c r="F85" s="40" t="s">
        <v>16</v>
      </c>
      <c r="G85" s="41">
        <f t="shared" si="4"/>
        <v>256</v>
      </c>
      <c r="H85" s="42">
        <v>8</v>
      </c>
      <c r="I85" s="42">
        <f t="shared" si="5"/>
        <v>4</v>
      </c>
      <c r="J85" s="43">
        <v>43682</v>
      </c>
      <c r="K85" s="43">
        <v>43686</v>
      </c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53"/>
      <c r="AB85" s="53"/>
      <c r="AC85" s="53"/>
      <c r="AD85" s="53"/>
      <c r="AE85" s="44"/>
      <c r="AF85" s="44"/>
      <c r="AG85" s="44"/>
      <c r="AH85" s="44"/>
      <c r="AI85" s="44"/>
      <c r="AJ85" s="44"/>
      <c r="AK85" s="44"/>
      <c r="AL85" s="44"/>
      <c r="AM85" s="44"/>
      <c r="AN85" s="63"/>
      <c r="AO85" s="47"/>
      <c r="AP85" s="48"/>
      <c r="AQ85" s="49"/>
      <c r="AR85" s="51"/>
      <c r="AS85" s="51"/>
      <c r="AT85" s="48"/>
      <c r="AU85" s="49"/>
      <c r="AV85" s="51"/>
      <c r="AW85" s="51"/>
      <c r="AX85" s="51"/>
      <c r="AY85" s="51"/>
      <c r="AZ85" s="51"/>
      <c r="BA85" s="51"/>
      <c r="BB85" s="51"/>
      <c r="BC85" s="51"/>
      <c r="BD85" s="51"/>
      <c r="BE85" s="51"/>
      <c r="BF85" s="51"/>
      <c r="BG85" s="51"/>
    </row>
    <row r="86" spans="1:59" s="52" customFormat="1" ht="42" x14ac:dyDescent="0.4">
      <c r="A86" s="37">
        <v>78</v>
      </c>
      <c r="B86" s="37">
        <v>492</v>
      </c>
      <c r="C86" s="38" t="s">
        <v>86</v>
      </c>
      <c r="D86" s="39" t="s">
        <v>101</v>
      </c>
      <c r="E86" s="39" t="s">
        <v>51</v>
      </c>
      <c r="F86" s="40" t="s">
        <v>52</v>
      </c>
      <c r="G86" s="41">
        <f t="shared" si="4"/>
        <v>2368</v>
      </c>
      <c r="H86" s="42">
        <v>8</v>
      </c>
      <c r="I86" s="42">
        <f t="shared" si="5"/>
        <v>37</v>
      </c>
      <c r="J86" s="43">
        <v>43617</v>
      </c>
      <c r="K86" s="43">
        <v>43654</v>
      </c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53"/>
      <c r="AB86" s="53"/>
      <c r="AC86" s="53"/>
      <c r="AD86" s="53"/>
      <c r="AF86" s="54"/>
      <c r="AG86" s="54"/>
      <c r="AH86" s="54"/>
      <c r="AI86" s="54"/>
      <c r="AJ86" s="54"/>
      <c r="AK86" s="54"/>
      <c r="AL86" s="44"/>
      <c r="AM86" s="44"/>
      <c r="AN86" s="55"/>
      <c r="AO86" s="48"/>
      <c r="AP86" s="48"/>
      <c r="AQ86" s="49"/>
      <c r="AR86" s="51"/>
      <c r="AS86" s="51"/>
      <c r="AT86" s="48"/>
      <c r="AU86" s="49"/>
      <c r="AV86" s="51"/>
      <c r="AW86" s="51"/>
      <c r="AX86" s="51"/>
      <c r="AY86" s="51"/>
      <c r="AZ86" s="51"/>
      <c r="BA86" s="51"/>
      <c r="BB86" s="51"/>
      <c r="BC86" s="51"/>
      <c r="BD86" s="51"/>
      <c r="BE86" s="51"/>
      <c r="BF86" s="51"/>
      <c r="BG86" s="51"/>
    </row>
    <row r="87" spans="1:59" s="52" customFormat="1" ht="42" x14ac:dyDescent="0.4">
      <c r="A87" s="37">
        <v>79</v>
      </c>
      <c r="B87" s="37">
        <v>493</v>
      </c>
      <c r="C87" s="38" t="s">
        <v>86</v>
      </c>
      <c r="D87" s="39" t="s">
        <v>101</v>
      </c>
      <c r="E87" s="39" t="s">
        <v>41</v>
      </c>
      <c r="F87" s="40" t="s">
        <v>42</v>
      </c>
      <c r="G87" s="41">
        <f t="shared" si="4"/>
        <v>736</v>
      </c>
      <c r="H87" s="42">
        <v>4</v>
      </c>
      <c r="I87" s="42">
        <f t="shared" si="5"/>
        <v>23</v>
      </c>
      <c r="J87" s="43">
        <v>43593</v>
      </c>
      <c r="K87" s="43">
        <v>43616</v>
      </c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54"/>
      <c r="AD87" s="54"/>
      <c r="AE87" s="54"/>
      <c r="AF87" s="44"/>
      <c r="AG87" s="44"/>
      <c r="AH87" s="44"/>
      <c r="AI87" s="44"/>
      <c r="AJ87" s="44"/>
      <c r="AK87" s="44"/>
      <c r="AL87" s="44"/>
      <c r="AM87" s="44"/>
      <c r="AN87" s="55"/>
      <c r="AO87" s="48"/>
      <c r="AP87" s="48"/>
      <c r="AQ87" s="49"/>
      <c r="AR87" s="51"/>
      <c r="AS87" s="51"/>
      <c r="AT87" s="48"/>
      <c r="AU87" s="49"/>
      <c r="AV87" s="51"/>
      <c r="AW87" s="51"/>
      <c r="AX87" s="51"/>
      <c r="AY87" s="51"/>
      <c r="AZ87" s="51"/>
      <c r="BA87" s="51"/>
      <c r="BB87" s="51"/>
      <c r="BC87" s="51"/>
      <c r="BD87" s="51"/>
      <c r="BE87" s="51"/>
      <c r="BF87" s="51"/>
      <c r="BG87" s="51"/>
    </row>
    <row r="88" spans="1:59" s="52" customFormat="1" ht="42" x14ac:dyDescent="0.4">
      <c r="A88" s="37">
        <v>80</v>
      </c>
      <c r="B88" s="37">
        <v>494</v>
      </c>
      <c r="C88" s="38" t="s">
        <v>86</v>
      </c>
      <c r="D88" s="39" t="s">
        <v>101</v>
      </c>
      <c r="E88" s="39" t="s">
        <v>17</v>
      </c>
      <c r="F88" s="40" t="s">
        <v>16</v>
      </c>
      <c r="G88" s="41">
        <f t="shared" si="4"/>
        <v>1216</v>
      </c>
      <c r="H88" s="42">
        <v>8</v>
      </c>
      <c r="I88" s="42">
        <f t="shared" si="5"/>
        <v>19</v>
      </c>
      <c r="J88" s="43">
        <v>43587</v>
      </c>
      <c r="K88" s="43">
        <v>43606</v>
      </c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54"/>
      <c r="AC88" s="54"/>
      <c r="AD88" s="54"/>
      <c r="AE88" s="44"/>
      <c r="AF88" s="44"/>
      <c r="AG88" s="44"/>
      <c r="AH88" s="44"/>
      <c r="AI88" s="44"/>
      <c r="AJ88" s="44"/>
      <c r="AK88" s="44"/>
      <c r="AL88" s="44"/>
      <c r="AM88" s="44"/>
      <c r="AN88" s="55"/>
      <c r="AO88" s="48"/>
      <c r="AP88" s="48"/>
      <c r="AQ88" s="49"/>
      <c r="AR88" s="51"/>
      <c r="AS88" s="51"/>
      <c r="AT88" s="48"/>
      <c r="AU88" s="49"/>
      <c r="AV88" s="51"/>
      <c r="AW88" s="51"/>
      <c r="AX88" s="51"/>
      <c r="AY88" s="51"/>
      <c r="AZ88" s="51"/>
      <c r="BA88" s="51"/>
      <c r="BB88" s="51"/>
      <c r="BC88" s="51"/>
      <c r="BD88" s="51"/>
      <c r="BE88" s="51"/>
      <c r="BF88" s="51"/>
      <c r="BG88" s="51"/>
    </row>
    <row r="89" spans="1:59" s="52" customFormat="1" ht="42" x14ac:dyDescent="0.4">
      <c r="A89" s="37">
        <v>81</v>
      </c>
      <c r="B89" s="37">
        <v>495</v>
      </c>
      <c r="C89" s="38" t="s">
        <v>86</v>
      </c>
      <c r="D89" s="39" t="s">
        <v>102</v>
      </c>
      <c r="E89" s="39" t="s">
        <v>51</v>
      </c>
      <c r="F89" s="40" t="s">
        <v>52</v>
      </c>
      <c r="G89" s="41">
        <f t="shared" si="4"/>
        <v>2240</v>
      </c>
      <c r="H89" s="42">
        <v>8</v>
      </c>
      <c r="I89" s="42">
        <f t="shared" si="5"/>
        <v>35</v>
      </c>
      <c r="J89" s="43">
        <v>43570</v>
      </c>
      <c r="K89" s="43">
        <v>43605</v>
      </c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5"/>
      <c r="Z89" s="45"/>
      <c r="AA89" s="45"/>
      <c r="AB89" s="54"/>
      <c r="AC89" s="54"/>
      <c r="AD89" s="54"/>
      <c r="AE89" s="44"/>
      <c r="AF89" s="44"/>
      <c r="AG89" s="44"/>
      <c r="AH89" s="44"/>
      <c r="AI89" s="44"/>
      <c r="AJ89" s="44"/>
      <c r="AK89" s="44"/>
      <c r="AL89" s="44"/>
      <c r="AM89" s="44"/>
      <c r="AN89" s="55"/>
      <c r="AO89" s="48"/>
      <c r="AP89" s="48"/>
      <c r="AQ89" s="49"/>
      <c r="AR89" s="51"/>
      <c r="AS89" s="51"/>
      <c r="AT89" s="48"/>
      <c r="AU89" s="49"/>
      <c r="AV89" s="51"/>
      <c r="AW89" s="51"/>
      <c r="AX89" s="51"/>
      <c r="AY89" s="51"/>
      <c r="AZ89" s="51"/>
      <c r="BA89" s="51"/>
      <c r="BB89" s="51"/>
      <c r="BC89" s="51"/>
      <c r="BD89" s="51"/>
      <c r="BE89" s="51"/>
      <c r="BF89" s="51"/>
      <c r="BG89" s="51"/>
    </row>
    <row r="90" spans="1:59" s="52" customFormat="1" ht="42" x14ac:dyDescent="0.4">
      <c r="A90" s="37">
        <v>82</v>
      </c>
      <c r="B90" s="37">
        <v>496</v>
      </c>
      <c r="C90" s="38" t="s">
        <v>86</v>
      </c>
      <c r="D90" s="39" t="s">
        <v>102</v>
      </c>
      <c r="E90" s="39" t="s">
        <v>41</v>
      </c>
      <c r="F90" s="40" t="s">
        <v>42</v>
      </c>
      <c r="G90" s="41">
        <f t="shared" si="4"/>
        <v>608</v>
      </c>
      <c r="H90" s="42">
        <v>4</v>
      </c>
      <c r="I90" s="42">
        <f t="shared" si="5"/>
        <v>19</v>
      </c>
      <c r="J90" s="43">
        <v>43587</v>
      </c>
      <c r="K90" s="43">
        <v>43606</v>
      </c>
      <c r="L90" s="53"/>
      <c r="M90" s="53"/>
      <c r="N90" s="53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54"/>
      <c r="AC90" s="54"/>
      <c r="AD90" s="5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55"/>
      <c r="AS90" s="48"/>
      <c r="AT90" s="48"/>
      <c r="AU90" s="49"/>
      <c r="AV90" s="51"/>
      <c r="AW90" s="51"/>
      <c r="AX90" s="51"/>
      <c r="AY90" s="51"/>
      <c r="AZ90" s="51"/>
      <c r="BA90" s="51"/>
      <c r="BB90" s="51"/>
      <c r="BC90" s="51"/>
      <c r="BD90" s="51"/>
      <c r="BE90" s="51"/>
      <c r="BF90" s="51"/>
      <c r="BG90" s="51"/>
    </row>
    <row r="91" spans="1:59" s="52" customFormat="1" ht="42" x14ac:dyDescent="0.4">
      <c r="A91" s="37">
        <v>83</v>
      </c>
      <c r="B91" s="37">
        <v>497</v>
      </c>
      <c r="C91" s="38" t="s">
        <v>86</v>
      </c>
      <c r="D91" s="39" t="s">
        <v>102</v>
      </c>
      <c r="E91" s="39" t="s">
        <v>17</v>
      </c>
      <c r="F91" s="40" t="s">
        <v>16</v>
      </c>
      <c r="G91" s="41">
        <f t="shared" si="4"/>
        <v>1408</v>
      </c>
      <c r="H91" s="42">
        <v>8</v>
      </c>
      <c r="I91" s="42">
        <f t="shared" si="5"/>
        <v>22</v>
      </c>
      <c r="J91" s="43">
        <v>43570</v>
      </c>
      <c r="K91" s="43">
        <v>43592</v>
      </c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54"/>
      <c r="AA91" s="54"/>
      <c r="AB91" s="5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55"/>
      <c r="AS91" s="48"/>
      <c r="AT91" s="48"/>
      <c r="AU91" s="49"/>
      <c r="AV91" s="51"/>
      <c r="AW91" s="51"/>
      <c r="AX91" s="51"/>
      <c r="AY91" s="51"/>
      <c r="AZ91" s="51"/>
      <c r="BA91" s="51"/>
      <c r="BB91" s="51"/>
      <c r="BC91" s="51"/>
      <c r="BD91" s="51"/>
      <c r="BE91" s="51"/>
      <c r="BF91" s="51"/>
      <c r="BG91" s="51"/>
    </row>
    <row r="92" spans="1:59" s="52" customFormat="1" ht="42" x14ac:dyDescent="0.4">
      <c r="A92" s="37">
        <v>84</v>
      </c>
      <c r="B92" s="37">
        <v>498</v>
      </c>
      <c r="C92" s="38" t="s">
        <v>86</v>
      </c>
      <c r="D92" s="39" t="s">
        <v>102</v>
      </c>
      <c r="E92" s="39" t="s">
        <v>57</v>
      </c>
      <c r="F92" s="40" t="s">
        <v>58</v>
      </c>
      <c r="G92" s="41">
        <f t="shared" si="4"/>
        <v>1728</v>
      </c>
      <c r="H92" s="42">
        <v>6</v>
      </c>
      <c r="I92" s="42">
        <f t="shared" si="5"/>
        <v>36</v>
      </c>
      <c r="J92" s="43">
        <v>43617</v>
      </c>
      <c r="K92" s="43">
        <v>43653</v>
      </c>
      <c r="L92" s="44"/>
      <c r="M92" s="44"/>
      <c r="N92" s="44"/>
      <c r="O92" s="44"/>
      <c r="P92" s="44"/>
      <c r="Q92" s="44"/>
      <c r="R92" s="44"/>
      <c r="S92" s="44"/>
      <c r="T92" s="44"/>
      <c r="U92" s="53"/>
      <c r="V92" s="53"/>
      <c r="W92" s="53"/>
      <c r="X92" s="53"/>
      <c r="Y92" s="44"/>
      <c r="Z92" s="53"/>
      <c r="AA92" s="53"/>
      <c r="AB92" s="44"/>
      <c r="AC92" s="44"/>
      <c r="AD92" s="44"/>
      <c r="AE92" s="44"/>
      <c r="AF92" s="54"/>
      <c r="AG92" s="54"/>
      <c r="AH92" s="54"/>
      <c r="AI92" s="54"/>
      <c r="AJ92" s="54"/>
      <c r="AK92" s="44"/>
      <c r="AL92" s="44"/>
      <c r="AM92" s="44"/>
      <c r="AN92" s="44"/>
      <c r="AO92" s="44"/>
      <c r="AP92" s="44"/>
      <c r="AQ92" s="44"/>
      <c r="AR92" s="55"/>
      <c r="AS92" s="48"/>
      <c r="AT92" s="48"/>
      <c r="AU92" s="49"/>
      <c r="AV92" s="51"/>
      <c r="AW92" s="51"/>
      <c r="AX92" s="51"/>
      <c r="AY92" s="51"/>
      <c r="AZ92" s="51"/>
      <c r="BA92" s="51"/>
      <c r="BB92" s="51"/>
      <c r="BC92" s="51"/>
      <c r="BD92" s="51"/>
      <c r="BE92" s="51"/>
      <c r="BF92" s="51"/>
      <c r="BG92" s="51"/>
    </row>
    <row r="93" spans="1:59" s="52" customFormat="1" ht="42" x14ac:dyDescent="0.4">
      <c r="A93" s="37">
        <v>85</v>
      </c>
      <c r="B93" s="37">
        <v>499</v>
      </c>
      <c r="C93" s="38" t="s">
        <v>86</v>
      </c>
      <c r="D93" s="39" t="s">
        <v>102</v>
      </c>
      <c r="E93" s="39" t="s">
        <v>21</v>
      </c>
      <c r="F93" s="40" t="s">
        <v>20</v>
      </c>
      <c r="G93" s="41">
        <f t="shared" si="4"/>
        <v>1728</v>
      </c>
      <c r="H93" s="42">
        <v>6</v>
      </c>
      <c r="I93" s="42">
        <f t="shared" si="5"/>
        <v>36</v>
      </c>
      <c r="J93" s="43">
        <v>43617</v>
      </c>
      <c r="K93" s="43">
        <v>43653</v>
      </c>
      <c r="L93" s="44"/>
      <c r="M93" s="44"/>
      <c r="N93" s="44"/>
      <c r="O93" s="44"/>
      <c r="P93" s="44"/>
      <c r="Q93" s="44"/>
      <c r="R93" s="44"/>
      <c r="S93" s="44"/>
      <c r="T93" s="44"/>
      <c r="U93" s="53"/>
      <c r="V93" s="53"/>
      <c r="W93" s="53"/>
      <c r="X93" s="53"/>
      <c r="Y93" s="44"/>
      <c r="Z93" s="44"/>
      <c r="AA93" s="44"/>
      <c r="AB93" s="44"/>
      <c r="AC93" s="44"/>
      <c r="AD93" s="44"/>
      <c r="AE93" s="44"/>
      <c r="AF93" s="54"/>
      <c r="AG93" s="54"/>
      <c r="AH93" s="54"/>
      <c r="AI93" s="54"/>
      <c r="AJ93" s="54"/>
      <c r="AK93" s="44"/>
      <c r="AL93" s="44"/>
      <c r="AM93" s="44"/>
      <c r="AN93" s="44"/>
      <c r="AO93" s="44"/>
      <c r="AP93" s="44"/>
      <c r="AQ93" s="44"/>
      <c r="AR93" s="55"/>
      <c r="AS93" s="48"/>
      <c r="AT93" s="48"/>
      <c r="AU93" s="49"/>
      <c r="AV93" s="51"/>
      <c r="AW93" s="51"/>
      <c r="AX93" s="51"/>
      <c r="AY93" s="51"/>
      <c r="AZ93" s="51"/>
      <c r="BA93" s="51"/>
      <c r="BB93" s="51"/>
      <c r="BC93" s="51"/>
      <c r="BD93" s="51"/>
      <c r="BE93" s="51"/>
      <c r="BF93" s="51"/>
      <c r="BG93" s="51"/>
    </row>
    <row r="94" spans="1:59" s="52" customFormat="1" ht="42" x14ac:dyDescent="0.4">
      <c r="A94" s="37">
        <v>86</v>
      </c>
      <c r="B94" s="37">
        <v>500</v>
      </c>
      <c r="C94" s="38" t="s">
        <v>86</v>
      </c>
      <c r="D94" s="39" t="s">
        <v>102</v>
      </c>
      <c r="E94" s="39" t="s">
        <v>35</v>
      </c>
      <c r="F94" s="40" t="s">
        <v>36</v>
      </c>
      <c r="G94" s="41">
        <f t="shared" si="4"/>
        <v>1728</v>
      </c>
      <c r="H94" s="42">
        <v>6</v>
      </c>
      <c r="I94" s="42">
        <f t="shared" si="5"/>
        <v>36</v>
      </c>
      <c r="J94" s="43">
        <v>43617</v>
      </c>
      <c r="K94" s="43">
        <v>43653</v>
      </c>
      <c r="L94" s="44"/>
      <c r="M94" s="44"/>
      <c r="N94" s="44"/>
      <c r="O94" s="44"/>
      <c r="P94" s="44"/>
      <c r="Q94" s="44"/>
      <c r="R94" s="44"/>
      <c r="S94" s="44"/>
      <c r="T94" s="44"/>
      <c r="U94" s="53"/>
      <c r="V94" s="53"/>
      <c r="W94" s="53"/>
      <c r="X94" s="53"/>
      <c r="Y94" s="44"/>
      <c r="Z94" s="44"/>
      <c r="AA94" s="44"/>
      <c r="AB94" s="44"/>
      <c r="AC94" s="44"/>
      <c r="AD94" s="44"/>
      <c r="AE94" s="44"/>
      <c r="AF94" s="54"/>
      <c r="AG94" s="54"/>
      <c r="AH94" s="54"/>
      <c r="AI94" s="54"/>
      <c r="AJ94" s="54"/>
      <c r="AK94" s="44"/>
      <c r="AL94" s="44"/>
      <c r="AM94" s="44"/>
      <c r="AN94" s="44"/>
      <c r="AO94" s="44"/>
      <c r="AP94" s="44"/>
      <c r="AQ94" s="44"/>
      <c r="AR94" s="55"/>
      <c r="AS94" s="48"/>
      <c r="AT94" s="48"/>
      <c r="AU94" s="49"/>
      <c r="AV94" s="51"/>
      <c r="AW94" s="51"/>
      <c r="AX94" s="51"/>
      <c r="AY94" s="51"/>
      <c r="AZ94" s="51"/>
      <c r="BA94" s="51"/>
      <c r="BB94" s="51"/>
      <c r="BC94" s="51"/>
      <c r="BD94" s="51"/>
      <c r="BE94" s="51"/>
      <c r="BF94" s="51"/>
      <c r="BG94" s="51"/>
    </row>
    <row r="95" spans="1:59" s="52" customFormat="1" ht="42" x14ac:dyDescent="0.4">
      <c r="A95" s="37">
        <v>87</v>
      </c>
      <c r="B95" s="37">
        <v>501</v>
      </c>
      <c r="C95" s="38" t="s">
        <v>86</v>
      </c>
      <c r="D95" s="39" t="s">
        <v>102</v>
      </c>
      <c r="E95" s="39" t="s">
        <v>23</v>
      </c>
      <c r="F95" s="40" t="s">
        <v>22</v>
      </c>
      <c r="G95" s="41">
        <f t="shared" si="4"/>
        <v>1728</v>
      </c>
      <c r="H95" s="42">
        <v>6</v>
      </c>
      <c r="I95" s="42">
        <f t="shared" si="5"/>
        <v>36</v>
      </c>
      <c r="J95" s="43">
        <v>43617</v>
      </c>
      <c r="K95" s="43">
        <v>43653</v>
      </c>
      <c r="L95" s="44"/>
      <c r="M95" s="44"/>
      <c r="N95" s="44"/>
      <c r="O95" s="44"/>
      <c r="P95" s="44"/>
      <c r="Q95" s="44"/>
      <c r="R95" s="44"/>
      <c r="S95" s="44"/>
      <c r="T95" s="44"/>
      <c r="U95" s="53"/>
      <c r="V95" s="53"/>
      <c r="W95" s="53"/>
      <c r="X95" s="53"/>
      <c r="Y95" s="44"/>
      <c r="Z95" s="44"/>
      <c r="AA95" s="44"/>
      <c r="AB95" s="44"/>
      <c r="AC95" s="44"/>
      <c r="AD95" s="44"/>
      <c r="AE95" s="44"/>
      <c r="AF95" s="54"/>
      <c r="AG95" s="54"/>
      <c r="AH95" s="54"/>
      <c r="AI95" s="54"/>
      <c r="AJ95" s="54"/>
      <c r="AK95" s="44"/>
      <c r="AL95" s="44"/>
      <c r="AM95" s="44"/>
      <c r="AN95" s="44"/>
      <c r="AO95" s="44"/>
      <c r="AP95" s="44"/>
      <c r="AQ95" s="44"/>
      <c r="AR95" s="55"/>
      <c r="AS95" s="48"/>
      <c r="AT95" s="48"/>
      <c r="AU95" s="49"/>
      <c r="AV95" s="51"/>
      <c r="AW95" s="51"/>
      <c r="AX95" s="51"/>
      <c r="AY95" s="51"/>
      <c r="AZ95" s="51"/>
      <c r="BA95" s="51"/>
      <c r="BB95" s="51"/>
      <c r="BC95" s="51"/>
      <c r="BD95" s="51"/>
      <c r="BE95" s="51"/>
      <c r="BF95" s="51"/>
      <c r="BG95" s="51"/>
    </row>
    <row r="96" spans="1:59" s="52" customFormat="1" ht="42" x14ac:dyDescent="0.4">
      <c r="A96" s="37">
        <v>88</v>
      </c>
      <c r="B96" s="37">
        <v>502</v>
      </c>
      <c r="C96" s="38" t="s">
        <v>86</v>
      </c>
      <c r="D96" s="39" t="s">
        <v>102</v>
      </c>
      <c r="E96" s="39" t="s">
        <v>43</v>
      </c>
      <c r="F96" s="40" t="s">
        <v>44</v>
      </c>
      <c r="G96" s="41">
        <f t="shared" si="4"/>
        <v>1728</v>
      </c>
      <c r="H96" s="42">
        <v>6</v>
      </c>
      <c r="I96" s="42">
        <f t="shared" si="5"/>
        <v>36</v>
      </c>
      <c r="J96" s="43">
        <v>43617</v>
      </c>
      <c r="K96" s="43">
        <v>43653</v>
      </c>
      <c r="L96" s="44"/>
      <c r="M96" s="44"/>
      <c r="N96" s="44"/>
      <c r="O96" s="44"/>
      <c r="P96" s="44"/>
      <c r="Q96" s="44"/>
      <c r="R96" s="44"/>
      <c r="S96" s="44"/>
      <c r="T96" s="44"/>
      <c r="U96" s="53"/>
      <c r="V96" s="53"/>
      <c r="W96" s="53"/>
      <c r="X96" s="53"/>
      <c r="Y96" s="44"/>
      <c r="Z96" s="44"/>
      <c r="AA96" s="44"/>
      <c r="AB96" s="44"/>
      <c r="AC96" s="44"/>
      <c r="AD96" s="44"/>
      <c r="AE96" s="44"/>
      <c r="AF96" s="54"/>
      <c r="AG96" s="54"/>
      <c r="AH96" s="54"/>
      <c r="AI96" s="54"/>
      <c r="AJ96" s="54"/>
      <c r="AK96" s="44"/>
      <c r="AL96" s="44"/>
      <c r="AM96" s="44"/>
      <c r="AN96" s="44"/>
      <c r="AO96" s="44"/>
      <c r="AP96" s="44"/>
      <c r="AQ96" s="44"/>
      <c r="AR96" s="55"/>
      <c r="AS96" s="48"/>
      <c r="AT96" s="48"/>
      <c r="AU96" s="49"/>
      <c r="AV96" s="51"/>
      <c r="AW96" s="51"/>
      <c r="AX96" s="51"/>
      <c r="AY96" s="51"/>
      <c r="AZ96" s="51"/>
      <c r="BA96" s="51"/>
      <c r="BB96" s="51"/>
      <c r="BC96" s="51"/>
      <c r="BD96" s="51"/>
      <c r="BE96" s="51"/>
      <c r="BF96" s="51"/>
      <c r="BG96" s="51"/>
    </row>
    <row r="97" spans="1:59" s="52" customFormat="1" ht="42" x14ac:dyDescent="0.4">
      <c r="A97" s="37">
        <v>89</v>
      </c>
      <c r="B97" s="37">
        <v>503</v>
      </c>
      <c r="C97" s="38" t="s">
        <v>86</v>
      </c>
      <c r="D97" s="39" t="s">
        <v>102</v>
      </c>
      <c r="E97" s="39" t="s">
        <v>25</v>
      </c>
      <c r="F97" s="40" t="s">
        <v>24</v>
      </c>
      <c r="G97" s="41">
        <f t="shared" si="4"/>
        <v>1728</v>
      </c>
      <c r="H97" s="42">
        <v>6</v>
      </c>
      <c r="I97" s="42">
        <f t="shared" si="5"/>
        <v>36</v>
      </c>
      <c r="J97" s="43">
        <v>43617</v>
      </c>
      <c r="K97" s="43">
        <v>43653</v>
      </c>
      <c r="L97" s="44"/>
      <c r="M97" s="44"/>
      <c r="N97" s="44"/>
      <c r="O97" s="44"/>
      <c r="P97" s="44"/>
      <c r="Q97" s="44"/>
      <c r="R97" s="44"/>
      <c r="S97" s="44"/>
      <c r="T97" s="44"/>
      <c r="U97" s="53"/>
      <c r="V97" s="53"/>
      <c r="W97" s="53"/>
      <c r="X97" s="53"/>
      <c r="Y97" s="44"/>
      <c r="Z97" s="44"/>
      <c r="AA97" s="44"/>
      <c r="AB97" s="44"/>
      <c r="AC97" s="44"/>
      <c r="AD97" s="44"/>
      <c r="AE97" s="44"/>
      <c r="AF97" s="54"/>
      <c r="AG97" s="54"/>
      <c r="AH97" s="54"/>
      <c r="AI97" s="54"/>
      <c r="AJ97" s="54"/>
      <c r="AK97" s="44"/>
      <c r="AL97" s="44"/>
      <c r="AM97" s="44"/>
      <c r="AN97" s="44"/>
      <c r="AO97" s="44"/>
      <c r="AP97" s="44"/>
      <c r="AQ97" s="44"/>
      <c r="AR97" s="55"/>
      <c r="AS97" s="48"/>
      <c r="AT97" s="48"/>
      <c r="AU97" s="49"/>
      <c r="AV97" s="51"/>
      <c r="AW97" s="51"/>
      <c r="AX97" s="51"/>
      <c r="AY97" s="51"/>
      <c r="AZ97" s="51"/>
      <c r="BA97" s="51"/>
      <c r="BB97" s="51"/>
      <c r="BC97" s="51"/>
      <c r="BD97" s="51"/>
      <c r="BE97" s="51"/>
      <c r="BF97" s="51"/>
      <c r="BG97" s="51"/>
    </row>
    <row r="98" spans="1:59" s="52" customFormat="1" ht="42" x14ac:dyDescent="0.4">
      <c r="A98" s="37">
        <v>90</v>
      </c>
      <c r="B98" s="37">
        <v>504</v>
      </c>
      <c r="C98" s="38" t="s">
        <v>86</v>
      </c>
      <c r="D98" s="39" t="s">
        <v>103</v>
      </c>
      <c r="E98" s="39" t="s">
        <v>57</v>
      </c>
      <c r="F98" s="40" t="s">
        <v>58</v>
      </c>
      <c r="G98" s="41">
        <f t="shared" si="4"/>
        <v>2112</v>
      </c>
      <c r="H98" s="42">
        <v>6</v>
      </c>
      <c r="I98" s="42">
        <f t="shared" si="5"/>
        <v>44</v>
      </c>
      <c r="J98" s="43">
        <v>43654</v>
      </c>
      <c r="K98" s="43">
        <v>43698</v>
      </c>
      <c r="L98" s="44"/>
      <c r="M98" s="44"/>
      <c r="N98" s="44"/>
      <c r="O98" s="44"/>
      <c r="P98" s="44"/>
      <c r="Q98" s="44"/>
      <c r="R98" s="44"/>
      <c r="S98" s="44"/>
      <c r="T98" s="44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44"/>
      <c r="AG98" s="44"/>
      <c r="AH98" s="44"/>
      <c r="AI98" s="44"/>
      <c r="AJ98" s="44"/>
      <c r="AK98" s="54"/>
      <c r="AL98" s="54"/>
      <c r="AM98" s="54"/>
      <c r="AN98" s="54"/>
      <c r="AO98" s="54"/>
      <c r="AP98" s="54"/>
      <c r="AQ98" s="44"/>
      <c r="AR98" s="55"/>
      <c r="AS98" s="48"/>
      <c r="AT98" s="48"/>
      <c r="AU98" s="49"/>
      <c r="AV98" s="51"/>
      <c r="AW98" s="51"/>
      <c r="AX98" s="51"/>
      <c r="AY98" s="51"/>
      <c r="AZ98" s="51"/>
      <c r="BA98" s="51"/>
      <c r="BB98" s="51"/>
      <c r="BC98" s="51"/>
      <c r="BD98" s="51"/>
      <c r="BE98" s="51"/>
      <c r="BF98" s="51"/>
      <c r="BG98" s="51"/>
    </row>
    <row r="99" spans="1:59" s="52" customFormat="1" ht="42" x14ac:dyDescent="0.4">
      <c r="A99" s="37">
        <v>91</v>
      </c>
      <c r="B99" s="37">
        <v>505</v>
      </c>
      <c r="C99" s="38" t="s">
        <v>86</v>
      </c>
      <c r="D99" s="39" t="s">
        <v>103</v>
      </c>
      <c r="E99" s="39" t="s">
        <v>21</v>
      </c>
      <c r="F99" s="40" t="s">
        <v>20</v>
      </c>
      <c r="G99" s="41">
        <f t="shared" si="4"/>
        <v>2112</v>
      </c>
      <c r="H99" s="42">
        <v>6</v>
      </c>
      <c r="I99" s="42">
        <f t="shared" si="5"/>
        <v>44</v>
      </c>
      <c r="J99" s="43">
        <v>43654</v>
      </c>
      <c r="K99" s="43">
        <v>43698</v>
      </c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53"/>
      <c r="Z99" s="53"/>
      <c r="AA99" s="53"/>
      <c r="AB99" s="53"/>
      <c r="AC99" s="53"/>
      <c r="AD99" s="53"/>
      <c r="AE99" s="53"/>
      <c r="AF99" s="44"/>
      <c r="AG99" s="44"/>
      <c r="AH99" s="44"/>
      <c r="AI99" s="44"/>
      <c r="AJ99" s="44"/>
      <c r="AK99" s="54"/>
      <c r="AL99" s="54"/>
      <c r="AM99" s="54"/>
      <c r="AN99" s="54"/>
      <c r="AO99" s="54"/>
      <c r="AP99" s="54"/>
      <c r="AQ99" s="44"/>
      <c r="AR99" s="55"/>
      <c r="AS99" s="48"/>
      <c r="AT99" s="48"/>
      <c r="AU99" s="49"/>
      <c r="AV99" s="51"/>
      <c r="AW99" s="51"/>
      <c r="AX99" s="51"/>
      <c r="AY99" s="51"/>
      <c r="AZ99" s="51"/>
      <c r="BA99" s="51"/>
      <c r="BB99" s="51"/>
      <c r="BC99" s="51"/>
      <c r="BD99" s="51"/>
      <c r="BE99" s="51"/>
      <c r="BF99" s="51"/>
      <c r="BG99" s="51"/>
    </row>
    <row r="100" spans="1:59" s="52" customFormat="1" ht="42" x14ac:dyDescent="0.4">
      <c r="A100" s="37">
        <v>92</v>
      </c>
      <c r="B100" s="37">
        <v>506</v>
      </c>
      <c r="C100" s="38" t="s">
        <v>86</v>
      </c>
      <c r="D100" s="39" t="s">
        <v>103</v>
      </c>
      <c r="E100" s="39" t="s">
        <v>35</v>
      </c>
      <c r="F100" s="40" t="s">
        <v>36</v>
      </c>
      <c r="G100" s="41">
        <f t="shared" si="4"/>
        <v>2112</v>
      </c>
      <c r="H100" s="42">
        <v>6</v>
      </c>
      <c r="I100" s="42">
        <f t="shared" si="5"/>
        <v>44</v>
      </c>
      <c r="J100" s="43">
        <v>43654</v>
      </c>
      <c r="K100" s="43">
        <v>43698</v>
      </c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53"/>
      <c r="Z100" s="53"/>
      <c r="AA100" s="53"/>
      <c r="AB100" s="53"/>
      <c r="AC100" s="53"/>
      <c r="AD100" s="53"/>
      <c r="AE100" s="53"/>
      <c r="AF100" s="44"/>
      <c r="AG100" s="44"/>
      <c r="AH100" s="44"/>
      <c r="AI100" s="44"/>
      <c r="AJ100" s="44"/>
      <c r="AK100" s="54"/>
      <c r="AL100" s="54"/>
      <c r="AM100" s="54"/>
      <c r="AN100" s="54"/>
      <c r="AO100" s="54"/>
      <c r="AP100" s="54"/>
      <c r="AQ100" s="44"/>
      <c r="AR100" s="55"/>
      <c r="AS100" s="48"/>
      <c r="AT100" s="48"/>
      <c r="AU100" s="49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  <c r="BF100" s="51"/>
      <c r="BG100" s="51"/>
    </row>
    <row r="101" spans="1:59" s="52" customFormat="1" ht="42" x14ac:dyDescent="0.4">
      <c r="A101" s="37">
        <v>93</v>
      </c>
      <c r="B101" s="37">
        <v>507</v>
      </c>
      <c r="C101" s="38" t="s">
        <v>86</v>
      </c>
      <c r="D101" s="39" t="s">
        <v>103</v>
      </c>
      <c r="E101" s="39" t="s">
        <v>23</v>
      </c>
      <c r="F101" s="40" t="s">
        <v>22</v>
      </c>
      <c r="G101" s="41">
        <f t="shared" si="4"/>
        <v>2112</v>
      </c>
      <c r="H101" s="42">
        <v>6</v>
      </c>
      <c r="I101" s="42">
        <f t="shared" si="5"/>
        <v>44</v>
      </c>
      <c r="J101" s="43">
        <v>43654</v>
      </c>
      <c r="K101" s="43">
        <v>43698</v>
      </c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53"/>
      <c r="Z101" s="53"/>
      <c r="AA101" s="53"/>
      <c r="AB101" s="53"/>
      <c r="AC101" s="53"/>
      <c r="AD101" s="53"/>
      <c r="AE101" s="53"/>
      <c r="AF101" s="44"/>
      <c r="AG101" s="44"/>
      <c r="AH101" s="44"/>
      <c r="AI101" s="44"/>
      <c r="AJ101" s="44"/>
      <c r="AK101" s="54"/>
      <c r="AL101" s="54"/>
      <c r="AM101" s="54"/>
      <c r="AN101" s="54"/>
      <c r="AO101" s="54"/>
      <c r="AP101" s="54"/>
      <c r="AQ101" s="44"/>
      <c r="AR101" s="55"/>
      <c r="AS101" s="48"/>
      <c r="AT101" s="48"/>
      <c r="AU101" s="49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  <c r="BF101" s="51"/>
      <c r="BG101" s="51"/>
    </row>
    <row r="102" spans="1:59" s="52" customFormat="1" ht="42" x14ac:dyDescent="0.4">
      <c r="A102" s="37">
        <v>94</v>
      </c>
      <c r="B102" s="37">
        <v>508</v>
      </c>
      <c r="C102" s="38" t="s">
        <v>86</v>
      </c>
      <c r="D102" s="39" t="s">
        <v>103</v>
      </c>
      <c r="E102" s="39" t="s">
        <v>43</v>
      </c>
      <c r="F102" s="40" t="s">
        <v>44</v>
      </c>
      <c r="G102" s="41">
        <f t="shared" si="4"/>
        <v>2112</v>
      </c>
      <c r="H102" s="42">
        <v>6</v>
      </c>
      <c r="I102" s="42">
        <f t="shared" si="5"/>
        <v>44</v>
      </c>
      <c r="J102" s="43">
        <v>43654</v>
      </c>
      <c r="K102" s="43">
        <v>43698</v>
      </c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53"/>
      <c r="Z102" s="53"/>
      <c r="AA102" s="53"/>
      <c r="AB102" s="53"/>
      <c r="AC102" s="53"/>
      <c r="AD102" s="53"/>
      <c r="AE102" s="53"/>
      <c r="AF102" s="44"/>
      <c r="AG102" s="44"/>
      <c r="AH102" s="44"/>
      <c r="AI102" s="44"/>
      <c r="AJ102" s="44"/>
      <c r="AK102" s="54"/>
      <c r="AL102" s="54"/>
      <c r="AM102" s="54"/>
      <c r="AN102" s="54"/>
      <c r="AO102" s="54"/>
      <c r="AP102" s="54"/>
      <c r="AQ102" s="44"/>
      <c r="AR102" s="55"/>
      <c r="AS102" s="48"/>
      <c r="AT102" s="48"/>
      <c r="AU102" s="49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  <c r="BF102" s="51"/>
      <c r="BG102" s="51"/>
    </row>
    <row r="103" spans="1:59" s="52" customFormat="1" ht="42" x14ac:dyDescent="0.4">
      <c r="A103" s="37">
        <v>95</v>
      </c>
      <c r="B103" s="37">
        <v>509</v>
      </c>
      <c r="C103" s="38" t="s">
        <v>86</v>
      </c>
      <c r="D103" s="39" t="s">
        <v>103</v>
      </c>
      <c r="E103" s="39" t="s">
        <v>25</v>
      </c>
      <c r="F103" s="40" t="s">
        <v>24</v>
      </c>
      <c r="G103" s="41">
        <f t="shared" si="4"/>
        <v>2112</v>
      </c>
      <c r="H103" s="42">
        <v>6</v>
      </c>
      <c r="I103" s="42">
        <f t="shared" si="5"/>
        <v>44</v>
      </c>
      <c r="J103" s="43">
        <v>43654</v>
      </c>
      <c r="K103" s="43">
        <v>43698</v>
      </c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53"/>
      <c r="Z103" s="53"/>
      <c r="AA103" s="53"/>
      <c r="AB103" s="53"/>
      <c r="AC103" s="53"/>
      <c r="AD103" s="53"/>
      <c r="AE103" s="53"/>
      <c r="AF103" s="44"/>
      <c r="AG103" s="44"/>
      <c r="AH103" s="44"/>
      <c r="AI103" s="44"/>
      <c r="AJ103" s="44"/>
      <c r="AK103" s="54"/>
      <c r="AL103" s="54"/>
      <c r="AM103" s="54"/>
      <c r="AN103" s="54"/>
      <c r="AO103" s="54"/>
      <c r="AP103" s="54"/>
      <c r="AQ103" s="44"/>
      <c r="AR103" s="55"/>
      <c r="AS103" s="48"/>
      <c r="AT103" s="48"/>
      <c r="AU103" s="49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  <c r="BF103" s="51"/>
      <c r="BG103" s="51"/>
    </row>
    <row r="104" spans="1:59" s="52" customFormat="1" ht="42" x14ac:dyDescent="0.4">
      <c r="A104" s="37">
        <v>96</v>
      </c>
      <c r="B104" s="37">
        <v>510</v>
      </c>
      <c r="C104" s="38" t="s">
        <v>86</v>
      </c>
      <c r="D104" s="39" t="s">
        <v>59</v>
      </c>
      <c r="E104" s="39" t="s">
        <v>30</v>
      </c>
      <c r="F104" s="40" t="s">
        <v>79</v>
      </c>
      <c r="G104" s="41">
        <f t="shared" si="4"/>
        <v>2880</v>
      </c>
      <c r="H104" s="42">
        <v>8</v>
      </c>
      <c r="I104" s="42">
        <f t="shared" si="5"/>
        <v>45</v>
      </c>
      <c r="J104" s="43">
        <v>43631</v>
      </c>
      <c r="K104" s="43">
        <v>43676</v>
      </c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5"/>
      <c r="AH104" s="45"/>
      <c r="AI104" s="45"/>
      <c r="AJ104" s="45"/>
      <c r="AK104" s="45"/>
      <c r="AL104" s="45"/>
      <c r="AM104" s="45"/>
      <c r="AN104" s="44"/>
      <c r="AO104" s="44"/>
      <c r="AP104" s="44"/>
      <c r="AQ104" s="44"/>
      <c r="AR104" s="55"/>
      <c r="AS104" s="48"/>
      <c r="AT104" s="48"/>
      <c r="AU104" s="49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  <c r="BF104" s="51"/>
      <c r="BG104" s="51"/>
    </row>
    <row r="105" spans="1:59" s="52" customFormat="1" ht="42" x14ac:dyDescent="0.4">
      <c r="A105" s="37">
        <v>97</v>
      </c>
      <c r="B105" s="37">
        <v>511</v>
      </c>
      <c r="C105" s="38" t="s">
        <v>86</v>
      </c>
      <c r="D105" s="39" t="s">
        <v>59</v>
      </c>
      <c r="E105" s="39" t="s">
        <v>21</v>
      </c>
      <c r="F105" s="40" t="s">
        <v>20</v>
      </c>
      <c r="G105" s="41">
        <f t="shared" si="4"/>
        <v>960</v>
      </c>
      <c r="H105" s="42">
        <v>4</v>
      </c>
      <c r="I105" s="42">
        <f t="shared" si="5"/>
        <v>30</v>
      </c>
      <c r="J105" s="43">
        <v>43647</v>
      </c>
      <c r="K105" s="43">
        <v>43677</v>
      </c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5"/>
      <c r="AK105" s="45"/>
      <c r="AL105" s="45"/>
      <c r="AM105" s="45"/>
      <c r="AN105" s="44"/>
      <c r="AO105" s="44"/>
      <c r="AP105" s="44"/>
      <c r="AQ105" s="44"/>
      <c r="AR105" s="55"/>
      <c r="AS105" s="48"/>
      <c r="AT105" s="48"/>
      <c r="AU105" s="49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  <c r="BF105" s="51"/>
      <c r="BG105" s="51"/>
    </row>
    <row r="106" spans="1:59" s="52" customFormat="1" ht="42" x14ac:dyDescent="0.4">
      <c r="A106" s="37">
        <v>98</v>
      </c>
      <c r="B106" s="37">
        <v>512</v>
      </c>
      <c r="C106" s="38" t="s">
        <v>86</v>
      </c>
      <c r="D106" s="39" t="s">
        <v>59</v>
      </c>
      <c r="E106" s="39" t="s">
        <v>104</v>
      </c>
      <c r="F106" s="40" t="s">
        <v>105</v>
      </c>
      <c r="G106" s="41">
        <f t="shared" si="4"/>
        <v>928</v>
      </c>
      <c r="H106" s="42">
        <v>4</v>
      </c>
      <c r="I106" s="42">
        <f t="shared" si="5"/>
        <v>29</v>
      </c>
      <c r="J106" s="43">
        <v>43647</v>
      </c>
      <c r="K106" s="43">
        <v>43676</v>
      </c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5"/>
      <c r="AK106" s="45"/>
      <c r="AL106" s="45"/>
      <c r="AM106" s="45"/>
      <c r="AN106" s="44"/>
      <c r="AO106" s="44"/>
      <c r="AP106" s="44"/>
      <c r="AQ106" s="44"/>
      <c r="AR106" s="55"/>
      <c r="AS106" s="48"/>
      <c r="AT106" s="48"/>
      <c r="AU106" s="49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  <c r="BF106" s="51"/>
      <c r="BG106" s="51"/>
    </row>
    <row r="107" spans="1:59" s="52" customFormat="1" ht="42" x14ac:dyDescent="0.4">
      <c r="A107" s="37">
        <v>99</v>
      </c>
      <c r="B107" s="37">
        <v>513</v>
      </c>
      <c r="C107" s="38" t="s">
        <v>86</v>
      </c>
      <c r="D107" s="39" t="s">
        <v>106</v>
      </c>
      <c r="E107" s="39" t="s">
        <v>60</v>
      </c>
      <c r="F107" s="40" t="s">
        <v>61</v>
      </c>
      <c r="G107" s="41">
        <f t="shared" si="4"/>
        <v>1984</v>
      </c>
      <c r="H107" s="42">
        <v>8</v>
      </c>
      <c r="I107" s="42">
        <f t="shared" si="5"/>
        <v>31</v>
      </c>
      <c r="J107" s="43">
        <v>43600</v>
      </c>
      <c r="K107" s="43">
        <v>43631</v>
      </c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5"/>
      <c r="AD107" s="45"/>
      <c r="AE107" s="45"/>
      <c r="AF107" s="45"/>
      <c r="AG107" s="45"/>
      <c r="AH107" s="44"/>
      <c r="AI107" s="44"/>
      <c r="AJ107" s="44"/>
      <c r="AK107" s="44"/>
      <c r="AL107" s="44"/>
      <c r="AM107" s="44"/>
      <c r="AN107" s="44"/>
      <c r="AO107" s="44"/>
      <c r="AP107" s="44"/>
      <c r="AQ107" s="44"/>
      <c r="AR107" s="55"/>
      <c r="AS107" s="48"/>
      <c r="AT107" s="48"/>
      <c r="AU107" s="49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  <c r="BF107" s="51"/>
      <c r="BG107" s="51"/>
    </row>
    <row r="108" spans="1:59" s="52" customFormat="1" ht="42" x14ac:dyDescent="0.4">
      <c r="A108" s="37">
        <v>100</v>
      </c>
      <c r="B108" s="37">
        <v>514</v>
      </c>
      <c r="C108" s="38" t="s">
        <v>86</v>
      </c>
      <c r="D108" s="39" t="s">
        <v>106</v>
      </c>
      <c r="E108" s="39" t="s">
        <v>17</v>
      </c>
      <c r="F108" s="40" t="s">
        <v>16</v>
      </c>
      <c r="G108" s="41">
        <f t="shared" ref="G108:G112" si="6">H108*I108*8</f>
        <v>2752</v>
      </c>
      <c r="H108" s="42">
        <v>8</v>
      </c>
      <c r="I108" s="42">
        <f t="shared" ref="I108:I112" si="7">K108-J108</f>
        <v>43</v>
      </c>
      <c r="J108" s="43">
        <v>43587</v>
      </c>
      <c r="K108" s="43">
        <v>43630</v>
      </c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54"/>
      <c r="AC108" s="54"/>
      <c r="AD108" s="54"/>
      <c r="AE108" s="54"/>
      <c r="AF108" s="54"/>
      <c r="AG108" s="54"/>
      <c r="AH108" s="44"/>
      <c r="AI108" s="44"/>
      <c r="AJ108" s="44"/>
      <c r="AK108" s="44"/>
      <c r="AL108" s="44"/>
      <c r="AM108" s="44"/>
      <c r="AN108" s="44"/>
      <c r="AO108" s="44"/>
      <c r="AP108" s="44"/>
      <c r="AQ108" s="44"/>
      <c r="AR108" s="55"/>
      <c r="AS108" s="48"/>
      <c r="AT108" s="48"/>
      <c r="AU108" s="49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  <c r="BF108" s="51"/>
      <c r="BG108" s="51"/>
    </row>
    <row r="109" spans="1:59" s="52" customFormat="1" ht="42" x14ac:dyDescent="0.4">
      <c r="A109" s="37">
        <v>101</v>
      </c>
      <c r="B109" s="37">
        <v>515</v>
      </c>
      <c r="C109" s="38" t="s">
        <v>86</v>
      </c>
      <c r="D109" s="39" t="s">
        <v>107</v>
      </c>
      <c r="E109" s="39" t="s">
        <v>82</v>
      </c>
      <c r="F109" s="40" t="s">
        <v>83</v>
      </c>
      <c r="G109" s="41">
        <f t="shared" si="6"/>
        <v>2560</v>
      </c>
      <c r="H109" s="42">
        <v>8</v>
      </c>
      <c r="I109" s="42">
        <f t="shared" si="7"/>
        <v>40</v>
      </c>
      <c r="J109" s="43">
        <v>43605</v>
      </c>
      <c r="K109" s="43">
        <v>43645</v>
      </c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5"/>
      <c r="AE109" s="45"/>
      <c r="AF109" s="45"/>
      <c r="AG109" s="45"/>
      <c r="AH109" s="45"/>
      <c r="AI109" s="45"/>
      <c r="AJ109" s="44"/>
      <c r="AK109" s="44"/>
      <c r="AL109" s="44"/>
      <c r="AM109" s="44"/>
      <c r="AN109" s="44"/>
      <c r="AO109" s="44"/>
      <c r="AP109" s="44"/>
      <c r="AQ109" s="44"/>
      <c r="AR109" s="55"/>
      <c r="AS109" s="48"/>
      <c r="AT109" s="48"/>
      <c r="AU109" s="49"/>
      <c r="AV109" s="51"/>
      <c r="AW109" s="51"/>
      <c r="AX109" s="51"/>
      <c r="AY109" s="51"/>
      <c r="AZ109" s="51"/>
      <c r="BA109" s="51"/>
      <c r="BB109" s="51"/>
      <c r="BC109" s="51"/>
      <c r="BD109" s="51"/>
      <c r="BE109" s="51"/>
      <c r="BF109" s="51"/>
      <c r="BG109" s="51"/>
    </row>
    <row r="110" spans="1:59" s="52" customFormat="1" ht="42" x14ac:dyDescent="0.4">
      <c r="A110" s="37">
        <v>102</v>
      </c>
      <c r="B110" s="37">
        <v>516</v>
      </c>
      <c r="C110" s="38" t="s">
        <v>86</v>
      </c>
      <c r="D110" s="39" t="s">
        <v>107</v>
      </c>
      <c r="E110" s="39" t="s">
        <v>17</v>
      </c>
      <c r="F110" s="40" t="s">
        <v>16</v>
      </c>
      <c r="G110" s="41">
        <f t="shared" si="6"/>
        <v>3392</v>
      </c>
      <c r="H110" s="42">
        <v>8</v>
      </c>
      <c r="I110" s="42">
        <f t="shared" si="7"/>
        <v>53</v>
      </c>
      <c r="J110" s="43">
        <v>43593</v>
      </c>
      <c r="K110" s="43">
        <v>43646</v>
      </c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54"/>
      <c r="AD110" s="54"/>
      <c r="AE110" s="54"/>
      <c r="AF110" s="54"/>
      <c r="AG110" s="54"/>
      <c r="AH110" s="54"/>
      <c r="AI110" s="54"/>
      <c r="AJ110" s="44"/>
      <c r="AK110" s="44"/>
      <c r="AL110" s="44"/>
      <c r="AM110" s="44"/>
      <c r="AN110" s="44"/>
      <c r="AO110" s="44"/>
      <c r="AP110" s="44"/>
      <c r="AQ110" s="44"/>
      <c r="AR110" s="55"/>
      <c r="AS110" s="48"/>
      <c r="AT110" s="48"/>
      <c r="AU110" s="49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  <c r="BF110" s="51"/>
      <c r="BG110" s="51"/>
    </row>
    <row r="111" spans="1:59" s="52" customFormat="1" ht="42" x14ac:dyDescent="0.4">
      <c r="A111" s="37">
        <v>103</v>
      </c>
      <c r="B111" s="37">
        <v>517</v>
      </c>
      <c r="C111" s="38" t="s">
        <v>86</v>
      </c>
      <c r="D111" s="39" t="s">
        <v>108</v>
      </c>
      <c r="E111" s="39" t="s">
        <v>60</v>
      </c>
      <c r="F111" s="40" t="s">
        <v>61</v>
      </c>
      <c r="G111" s="41">
        <f t="shared" si="6"/>
        <v>2944</v>
      </c>
      <c r="H111" s="42">
        <v>8</v>
      </c>
      <c r="I111" s="42">
        <f t="shared" si="7"/>
        <v>46</v>
      </c>
      <c r="J111" s="43">
        <v>43631</v>
      </c>
      <c r="K111" s="43">
        <v>43677</v>
      </c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54"/>
      <c r="AI111" s="54"/>
      <c r="AJ111" s="54"/>
      <c r="AK111" s="54"/>
      <c r="AL111" s="54"/>
      <c r="AM111" s="54"/>
      <c r="AN111" s="44"/>
      <c r="AO111" s="44"/>
      <c r="AP111" s="44"/>
      <c r="AQ111" s="44"/>
      <c r="AR111" s="55"/>
      <c r="AS111" s="48"/>
      <c r="AT111" s="48"/>
      <c r="AU111" s="49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  <c r="BF111" s="51"/>
      <c r="BG111" s="51"/>
    </row>
    <row r="112" spans="1:59" s="52" customFormat="1" ht="42" x14ac:dyDescent="0.4">
      <c r="A112" s="37">
        <v>104</v>
      </c>
      <c r="B112" s="37">
        <v>518</v>
      </c>
      <c r="C112" s="38" t="s">
        <v>86</v>
      </c>
      <c r="D112" s="39" t="s">
        <v>108</v>
      </c>
      <c r="E112" s="39" t="s">
        <v>17</v>
      </c>
      <c r="F112" s="40" t="s">
        <v>16</v>
      </c>
      <c r="G112" s="41">
        <f t="shared" si="6"/>
        <v>2944</v>
      </c>
      <c r="H112" s="42">
        <v>8</v>
      </c>
      <c r="I112" s="42">
        <f t="shared" si="7"/>
        <v>46</v>
      </c>
      <c r="J112" s="43">
        <v>43631</v>
      </c>
      <c r="K112" s="43">
        <v>43677</v>
      </c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53"/>
      <c r="Z112" s="44"/>
      <c r="AA112" s="44"/>
      <c r="AB112" s="44"/>
      <c r="AC112" s="44"/>
      <c r="AD112" s="44"/>
      <c r="AE112" s="44"/>
      <c r="AF112" s="44"/>
      <c r="AG112" s="44"/>
      <c r="AH112" s="54"/>
      <c r="AI112" s="54"/>
      <c r="AJ112" s="54"/>
      <c r="AK112" s="54"/>
      <c r="AL112" s="54"/>
      <c r="AM112" s="54"/>
      <c r="AN112" s="44"/>
      <c r="AO112" s="44"/>
      <c r="AP112" s="44"/>
      <c r="AQ112" s="44"/>
      <c r="AR112" s="55"/>
      <c r="AS112" s="48"/>
      <c r="AT112" s="48"/>
      <c r="AU112" s="49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  <c r="BF112" s="51"/>
      <c r="BG112" s="51"/>
    </row>
    <row r="113" spans="2:44" s="2" customFormat="1" ht="24" customHeight="1" x14ac:dyDescent="0.35">
      <c r="B113" s="64"/>
      <c r="C113" s="10"/>
      <c r="D113" s="65" t="s">
        <v>1</v>
      </c>
      <c r="E113" s="66"/>
      <c r="F113" s="67"/>
      <c r="G113" s="68">
        <f>SUM(G9:G112)</f>
        <v>154624</v>
      </c>
      <c r="H113" s="69"/>
      <c r="I113" s="70"/>
      <c r="J113" s="71"/>
      <c r="K113" s="71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72"/>
    </row>
    <row r="114" spans="2:44" s="2" customFormat="1" ht="25.2" customHeight="1" x14ac:dyDescent="0.35">
      <c r="B114" s="64"/>
      <c r="C114" s="10"/>
      <c r="D114" s="65" t="s">
        <v>2</v>
      </c>
      <c r="E114" s="66"/>
      <c r="F114" s="67"/>
      <c r="G114" s="70"/>
      <c r="H114" s="73">
        <f>SUM(H9:H113)</f>
        <v>580</v>
      </c>
      <c r="I114" s="70"/>
      <c r="J114" s="71"/>
      <c r="K114" s="71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72"/>
    </row>
    <row r="115" spans="2:44" s="2" customFormat="1" ht="25.2" customHeight="1" x14ac:dyDescent="0.35">
      <c r="B115" s="64"/>
      <c r="C115" s="10"/>
      <c r="D115" s="65" t="s">
        <v>11</v>
      </c>
      <c r="E115" s="66"/>
      <c r="F115" s="67"/>
      <c r="G115" s="70"/>
      <c r="H115" s="69"/>
      <c r="I115" s="68">
        <f>SUM(I9:I114)</f>
        <v>3390</v>
      </c>
      <c r="J115" s="71"/>
      <c r="K115" s="71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</row>
    <row r="116" spans="2:44" x14ac:dyDescent="0.3">
      <c r="H116" s="7"/>
    </row>
  </sheetData>
  <autoFilter ref="B8:FM115" xr:uid="{00000000-0009-0000-0000-000000000000}"/>
  <mergeCells count="25">
    <mergeCell ref="AF7:AI7"/>
    <mergeCell ref="L7:O7"/>
    <mergeCell ref="P7:S7"/>
    <mergeCell ref="BD7:BG7"/>
    <mergeCell ref="AR7:AU7"/>
    <mergeCell ref="AV7:AY7"/>
    <mergeCell ref="AZ7:BC7"/>
    <mergeCell ref="AJ7:AM7"/>
    <mergeCell ref="AN7:AQ7"/>
    <mergeCell ref="A7:A8"/>
    <mergeCell ref="C6:AD6"/>
    <mergeCell ref="C5:X5"/>
    <mergeCell ref="B7:B8"/>
    <mergeCell ref="C7:C8"/>
    <mergeCell ref="D7:D8"/>
    <mergeCell ref="E7:E8"/>
    <mergeCell ref="F7:F8"/>
    <mergeCell ref="G7:G8"/>
    <mergeCell ref="H7:H8"/>
    <mergeCell ref="I7:I8"/>
    <mergeCell ref="T7:W7"/>
    <mergeCell ref="X7:AA7"/>
    <mergeCell ref="J7:J8"/>
    <mergeCell ref="K7:K8"/>
    <mergeCell ref="AB7:AE7"/>
  </mergeCells>
  <pageMargins left="0.7" right="0.7" top="0.75" bottom="0.75" header="0.3" footer="0.3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График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2019-02-18T08:52:51Z</dcterms:modified>
</cp:coreProperties>
</file>