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200" windowHeight="116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0" i="1"/>
  <c r="F37" i="1"/>
  <c r="E12" i="1" l="1"/>
  <c r="D37" i="1" l="1"/>
  <c r="D30" i="1"/>
  <c r="D24" i="1"/>
  <c r="E36" i="1"/>
  <c r="F36" i="1" s="1"/>
  <c r="E35" i="1"/>
  <c r="F35" i="1" s="1"/>
  <c r="E34" i="1"/>
  <c r="F34" i="1" s="1"/>
  <c r="E33" i="1"/>
  <c r="F33" i="1" s="1"/>
  <c r="E32" i="1"/>
  <c r="F32" i="1" s="1"/>
  <c r="E29" i="1"/>
  <c r="F29" i="1" s="1"/>
  <c r="E28" i="1"/>
  <c r="F28" i="1" s="1"/>
  <c r="E27" i="1"/>
  <c r="F27" i="1" s="1"/>
  <c r="E26" i="1"/>
  <c r="F26" i="1" s="1"/>
  <c r="E23" i="1"/>
  <c r="F23" i="1" s="1"/>
  <c r="E22" i="1"/>
  <c r="F22" i="1" s="1"/>
  <c r="E21" i="1"/>
  <c r="F21" i="1" s="1"/>
  <c r="E18" i="1"/>
  <c r="F18" i="1" s="1"/>
  <c r="E17" i="1"/>
  <c r="F17" i="1" s="1"/>
  <c r="E16" i="1"/>
  <c r="F16" i="1" s="1"/>
  <c r="D19" i="1"/>
  <c r="F12" i="1"/>
  <c r="E13" i="1"/>
  <c r="F13" i="1" s="1"/>
  <c r="F14" i="1" s="1"/>
  <c r="D14" i="1"/>
  <c r="F19" i="1" l="1"/>
  <c r="D38" i="1"/>
  <c r="E14" i="1"/>
  <c r="E19" i="1"/>
  <c r="E37" i="1"/>
  <c r="E30" i="1"/>
  <c r="F24" i="1"/>
  <c r="E24" i="1"/>
  <c r="E38" i="1" l="1"/>
</calcChain>
</file>

<file path=xl/sharedStrings.xml><?xml version="1.0" encoding="utf-8"?>
<sst xmlns="http://schemas.openxmlformats.org/spreadsheetml/2006/main" count="40" uniqueCount="26">
  <si>
    <t>Наименование должности</t>
  </si>
  <si>
    <t>Коэфф.</t>
  </si>
  <si>
    <t>Кол-во шт.един.</t>
  </si>
  <si>
    <t>Должностной оклад</t>
  </si>
  <si>
    <t>Всего</t>
  </si>
  <si>
    <t>Начальник управления</t>
  </si>
  <si>
    <t>Зам.начальника управления</t>
  </si>
  <si>
    <t>Итого</t>
  </si>
  <si>
    <t>Бюджетный отдел</t>
  </si>
  <si>
    <t>Начальник отдела</t>
  </si>
  <si>
    <t>Главный эксперт</t>
  </si>
  <si>
    <t>Главный специалист</t>
  </si>
  <si>
    <t>Отдел доходов</t>
  </si>
  <si>
    <t>Отдел учета и отчетности</t>
  </si>
  <si>
    <t>Начальник отдела-главный бухгалтер</t>
  </si>
  <si>
    <t>Зам.начальника отдела-заместитель главного бухгалтера</t>
  </si>
  <si>
    <t>Отдел исполнения бюджета</t>
  </si>
  <si>
    <t>Старший инспектор</t>
  </si>
  <si>
    <t>Приложение №1</t>
  </si>
  <si>
    <t>к Решению Совета депутатов</t>
  </si>
  <si>
    <t>городского округа Истра</t>
  </si>
  <si>
    <t>ШТАТНОЕ РАСПИСАНИЕ</t>
  </si>
  <si>
    <t>УПРАВЛЕНИЯ ПО ФИНАНСАМ И КАЗНАЧЕЙСТВУ</t>
  </si>
  <si>
    <t>ед. изм.: рублей</t>
  </si>
  <si>
    <t>Заместитель начальника отдела</t>
  </si>
  <si>
    <t>от 05.08.2020 г. № 3/7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</si>
</sst>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tabSelected="1" workbookViewId="0">
      <selection activeCell="D4" activeCellId="4" sqref="D4:F4"/>
    </sheetView>
  </sheetViews>
  <sheetFormatPr defaultRowHeight="15" x14ac:dyDescent="0.25"/>
  <cols>
    <col min="1" max="1" width="5" style="2" customWidth="1"/>
    <col min="2" max="2" width="31.7109375" style="2" customWidth="1"/>
    <col min="3" max="4" width="9.140625" style="4"/>
    <col min="5" max="5" width="14.140625" style="9" customWidth="1"/>
    <col min="6" max="6" width="13.28515625" style="9" customWidth="1"/>
    <col min="7" max="16384" width="9.140625" style="2"/>
  </cols>
  <sheetData>
    <row r="1" spans="2:6" x14ac:dyDescent="0.25">
      <c r="D1" s="19" t="s">
        <v>18</v>
      </c>
      <c r="E1" s="19"/>
      <c r="F1" s="19"/>
    </row>
    <row r="2" spans="2:6" x14ac:dyDescent="0.25">
      <c r="D2" s="19" t="s">
        <v>19</v>
      </c>
      <c r="E2" s="19"/>
      <c r="F2" s="19"/>
    </row>
    <row r="3" spans="2:6" x14ac:dyDescent="0.25">
      <c r="D3" s="19" t="s">
        <v>20</v>
      </c>
      <c r="E3" s="19"/>
      <c r="F3" s="19"/>
    </row>
    <row r="4" spans="2:6" x14ac:dyDescent="0.25">
      <c r="D4" s="19" t="s">
        <v>25</v>
      </c>
      <c r="E4" s="19"/>
      <c r="F4" s="19"/>
    </row>
    <row r="5" spans="2:6" x14ac:dyDescent="0.25">
      <c r="D5" s="8"/>
      <c r="E5" s="8"/>
      <c r="F5" s="8"/>
    </row>
    <row r="6" spans="2:6" x14ac:dyDescent="0.25">
      <c r="B6" s="20" t="s">
        <v>21</v>
      </c>
      <c r="C6" s="20"/>
      <c r="D6" s="20"/>
      <c r="E6" s="20"/>
      <c r="F6" s="20"/>
    </row>
    <row r="7" spans="2:6" x14ac:dyDescent="0.25">
      <c r="B7" s="20" t="s">
        <v>22</v>
      </c>
      <c r="C7" s="20"/>
      <c r="D7" s="20"/>
      <c r="E7" s="20"/>
      <c r="F7" s="20"/>
    </row>
    <row r="8" spans="2:6" x14ac:dyDescent="0.25">
      <c r="B8" s="20" t="s">
        <v>20</v>
      </c>
      <c r="C8" s="20"/>
      <c r="D8" s="20"/>
      <c r="E8" s="20"/>
      <c r="F8" s="20"/>
    </row>
    <row r="10" spans="2:6" x14ac:dyDescent="0.25">
      <c r="B10" s="15">
        <v>8366</v>
      </c>
      <c r="E10" s="21" t="s">
        <v>23</v>
      </c>
      <c r="F10" s="21"/>
    </row>
    <row r="11" spans="2:6" s="4" customFormat="1" ht="30" x14ac:dyDescent="0.25">
      <c r="B11" s="3" t="s">
        <v>0</v>
      </c>
      <c r="C11" s="3" t="s">
        <v>1</v>
      </c>
      <c r="D11" s="3" t="s">
        <v>2</v>
      </c>
      <c r="E11" s="5" t="s">
        <v>3</v>
      </c>
      <c r="F11" s="5" t="s">
        <v>4</v>
      </c>
    </row>
    <row r="12" spans="2:6" x14ac:dyDescent="0.25">
      <c r="B12" s="1" t="s">
        <v>5</v>
      </c>
      <c r="C12" s="3">
        <v>3.5</v>
      </c>
      <c r="D12" s="3">
        <v>1</v>
      </c>
      <c r="E12" s="10">
        <f>$B$10*C12</f>
        <v>29281</v>
      </c>
      <c r="F12" s="10">
        <f>D12*E12</f>
        <v>29281</v>
      </c>
    </row>
    <row r="13" spans="2:6" x14ac:dyDescent="0.25">
      <c r="B13" s="1" t="s">
        <v>6</v>
      </c>
      <c r="C13" s="3">
        <v>3.1</v>
      </c>
      <c r="D13" s="3">
        <v>1</v>
      </c>
      <c r="E13" s="10">
        <f>$B$10*C13</f>
        <v>25934.600000000002</v>
      </c>
      <c r="F13" s="10">
        <f>D13*E13</f>
        <v>25934.600000000002</v>
      </c>
    </row>
    <row r="14" spans="2:6" x14ac:dyDescent="0.25">
      <c r="B14" s="11" t="s">
        <v>7</v>
      </c>
      <c r="C14" s="6"/>
      <c r="D14" s="6">
        <f>D12+D13</f>
        <v>2</v>
      </c>
      <c r="E14" s="12">
        <f>E12+E13</f>
        <v>55215.600000000006</v>
      </c>
      <c r="F14" s="12">
        <f>F12+F13</f>
        <v>55215.600000000006</v>
      </c>
    </row>
    <row r="15" spans="2:6" x14ac:dyDescent="0.25">
      <c r="B15" s="16" t="s">
        <v>8</v>
      </c>
      <c r="C15" s="17"/>
      <c r="D15" s="17"/>
      <c r="E15" s="17"/>
      <c r="F15" s="18"/>
    </row>
    <row r="16" spans="2:6" x14ac:dyDescent="0.25">
      <c r="B16" s="1" t="s">
        <v>9</v>
      </c>
      <c r="C16" s="3">
        <v>2.6</v>
      </c>
      <c r="D16" s="3">
        <v>1</v>
      </c>
      <c r="E16" s="10">
        <f t="shared" ref="E16:E18" si="0">$B$10*C16</f>
        <v>21751.600000000002</v>
      </c>
      <c r="F16" s="10">
        <f>D16*E16</f>
        <v>21751.600000000002</v>
      </c>
    </row>
    <row r="17" spans="2:6" x14ac:dyDescent="0.25">
      <c r="B17" s="1" t="s">
        <v>10</v>
      </c>
      <c r="C17" s="3">
        <v>2.1</v>
      </c>
      <c r="D17" s="3">
        <v>3</v>
      </c>
      <c r="E17" s="10">
        <f t="shared" si="0"/>
        <v>17568.600000000002</v>
      </c>
      <c r="F17" s="10">
        <f>D17*E17</f>
        <v>52705.8</v>
      </c>
    </row>
    <row r="18" spans="2:6" x14ac:dyDescent="0.25">
      <c r="B18" s="1" t="s">
        <v>11</v>
      </c>
      <c r="C18" s="3">
        <v>2.1</v>
      </c>
      <c r="D18" s="3">
        <v>1</v>
      </c>
      <c r="E18" s="10">
        <f t="shared" si="0"/>
        <v>17568.600000000002</v>
      </c>
      <c r="F18" s="10">
        <f t="shared" ref="F18" si="1">D18*E18</f>
        <v>17568.600000000002</v>
      </c>
    </row>
    <row r="19" spans="2:6" x14ac:dyDescent="0.25">
      <c r="B19" s="11" t="s">
        <v>7</v>
      </c>
      <c r="C19" s="6"/>
      <c r="D19" s="6">
        <f>SUM(D16:D18)</f>
        <v>5</v>
      </c>
      <c r="E19" s="12">
        <f>SUM(E16:E18)</f>
        <v>56888.800000000003</v>
      </c>
      <c r="F19" s="12">
        <f>SUM(F16:F18)</f>
        <v>92026.000000000015</v>
      </c>
    </row>
    <row r="20" spans="2:6" x14ac:dyDescent="0.25">
      <c r="B20" s="16" t="s">
        <v>12</v>
      </c>
      <c r="C20" s="17"/>
      <c r="D20" s="17"/>
      <c r="E20" s="17"/>
      <c r="F20" s="18"/>
    </row>
    <row r="21" spans="2:6" x14ac:dyDescent="0.25">
      <c r="B21" s="1" t="s">
        <v>9</v>
      </c>
      <c r="C21" s="3">
        <v>2.6</v>
      </c>
      <c r="D21" s="3">
        <v>1</v>
      </c>
      <c r="E21" s="10">
        <f t="shared" ref="E21:E23" si="2">$B$10*C21</f>
        <v>21751.600000000002</v>
      </c>
      <c r="F21" s="10">
        <f t="shared" ref="F21:F23" si="3">D21*E21</f>
        <v>21751.600000000002</v>
      </c>
    </row>
    <row r="22" spans="2:6" x14ac:dyDescent="0.25">
      <c r="B22" s="1" t="s">
        <v>11</v>
      </c>
      <c r="C22" s="3">
        <v>2.1</v>
      </c>
      <c r="D22" s="3">
        <v>1</v>
      </c>
      <c r="E22" s="10">
        <f t="shared" si="2"/>
        <v>17568.600000000002</v>
      </c>
      <c r="F22" s="10">
        <f t="shared" si="3"/>
        <v>17568.600000000002</v>
      </c>
    </row>
    <row r="23" spans="2:6" x14ac:dyDescent="0.25">
      <c r="B23" s="1" t="s">
        <v>10</v>
      </c>
      <c r="C23" s="3">
        <v>2.1</v>
      </c>
      <c r="D23" s="3">
        <v>1</v>
      </c>
      <c r="E23" s="10">
        <f t="shared" si="2"/>
        <v>17568.600000000002</v>
      </c>
      <c r="F23" s="10">
        <f t="shared" si="3"/>
        <v>17568.600000000002</v>
      </c>
    </row>
    <row r="24" spans="2:6" x14ac:dyDescent="0.25">
      <c r="B24" s="11" t="s">
        <v>7</v>
      </c>
      <c r="C24" s="6"/>
      <c r="D24" s="6">
        <f>SUM(D21:D23)</f>
        <v>3</v>
      </c>
      <c r="E24" s="12">
        <f>SUM(E21:E23)</f>
        <v>56888.800000000003</v>
      </c>
      <c r="F24" s="12">
        <f>SUM(F21:F23)</f>
        <v>56888.800000000003</v>
      </c>
    </row>
    <row r="25" spans="2:6" x14ac:dyDescent="0.25">
      <c r="B25" s="16" t="s">
        <v>13</v>
      </c>
      <c r="C25" s="17"/>
      <c r="D25" s="17"/>
      <c r="E25" s="17"/>
      <c r="F25" s="18"/>
    </row>
    <row r="26" spans="2:6" ht="30" x14ac:dyDescent="0.25">
      <c r="B26" s="1" t="s">
        <v>14</v>
      </c>
      <c r="C26" s="3">
        <v>2.6</v>
      </c>
      <c r="D26" s="3">
        <v>1</v>
      </c>
      <c r="E26" s="10">
        <f t="shared" ref="E26:E29" si="4">$B$10*C26</f>
        <v>21751.600000000002</v>
      </c>
      <c r="F26" s="10">
        <f t="shared" ref="F26:F29" si="5">D26*E26</f>
        <v>21751.600000000002</v>
      </c>
    </row>
    <row r="27" spans="2:6" ht="37.5" customHeight="1" x14ac:dyDescent="0.25">
      <c r="B27" s="1" t="s">
        <v>15</v>
      </c>
      <c r="C27" s="3">
        <v>2.2999999999999998</v>
      </c>
      <c r="D27" s="3">
        <v>1</v>
      </c>
      <c r="E27" s="10">
        <f t="shared" si="4"/>
        <v>19241.8</v>
      </c>
      <c r="F27" s="10">
        <f t="shared" si="5"/>
        <v>19241.8</v>
      </c>
    </row>
    <row r="28" spans="2:6" x14ac:dyDescent="0.25">
      <c r="B28" s="1" t="s">
        <v>10</v>
      </c>
      <c r="C28" s="3">
        <v>2.1</v>
      </c>
      <c r="D28" s="3">
        <v>1</v>
      </c>
      <c r="E28" s="10">
        <f t="shared" si="4"/>
        <v>17568.600000000002</v>
      </c>
      <c r="F28" s="10">
        <f t="shared" si="5"/>
        <v>17568.600000000002</v>
      </c>
    </row>
    <row r="29" spans="2:6" x14ac:dyDescent="0.25">
      <c r="B29" s="1" t="s">
        <v>11</v>
      </c>
      <c r="C29" s="3">
        <v>2.1</v>
      </c>
      <c r="D29" s="3">
        <v>1</v>
      </c>
      <c r="E29" s="10">
        <f t="shared" si="4"/>
        <v>17568.600000000002</v>
      </c>
      <c r="F29" s="10">
        <f t="shared" si="5"/>
        <v>17568.600000000002</v>
      </c>
    </row>
    <row r="30" spans="2:6" x14ac:dyDescent="0.25">
      <c r="B30" s="11" t="s">
        <v>7</v>
      </c>
      <c r="C30" s="6"/>
      <c r="D30" s="6">
        <f>SUM(D26:D29)</f>
        <v>4</v>
      </c>
      <c r="E30" s="12">
        <f>SUM(E26:E29)</f>
        <v>76130.600000000006</v>
      </c>
      <c r="F30" s="12">
        <f>F26+F27+F28+F29</f>
        <v>76130.600000000006</v>
      </c>
    </row>
    <row r="31" spans="2:6" x14ac:dyDescent="0.25">
      <c r="B31" s="16" t="s">
        <v>16</v>
      </c>
      <c r="C31" s="17"/>
      <c r="D31" s="17"/>
      <c r="E31" s="17"/>
      <c r="F31" s="18"/>
    </row>
    <row r="32" spans="2:6" x14ac:dyDescent="0.25">
      <c r="B32" s="1" t="s">
        <v>9</v>
      </c>
      <c r="C32" s="3">
        <v>2.6</v>
      </c>
      <c r="D32" s="3">
        <v>1</v>
      </c>
      <c r="E32" s="10">
        <f t="shared" ref="E32:E36" si="6">$B$10*C32</f>
        <v>21751.600000000002</v>
      </c>
      <c r="F32" s="10">
        <f t="shared" ref="F32:F36" si="7">D32*E32</f>
        <v>21751.600000000002</v>
      </c>
    </row>
    <row r="33" spans="2:6" x14ac:dyDescent="0.25">
      <c r="B33" s="1" t="s">
        <v>24</v>
      </c>
      <c r="C33" s="3">
        <v>2.2999999999999998</v>
      </c>
      <c r="D33" s="3">
        <v>1</v>
      </c>
      <c r="E33" s="10">
        <f t="shared" si="6"/>
        <v>19241.8</v>
      </c>
      <c r="F33" s="10">
        <f t="shared" si="7"/>
        <v>19241.8</v>
      </c>
    </row>
    <row r="34" spans="2:6" x14ac:dyDescent="0.25">
      <c r="B34" s="1" t="s">
        <v>11</v>
      </c>
      <c r="C34" s="3">
        <v>2.1</v>
      </c>
      <c r="D34" s="3">
        <v>1</v>
      </c>
      <c r="E34" s="10">
        <f t="shared" si="6"/>
        <v>17568.600000000002</v>
      </c>
      <c r="F34" s="10">
        <f t="shared" si="7"/>
        <v>17568.600000000002</v>
      </c>
    </row>
    <row r="35" spans="2:6" x14ac:dyDescent="0.25">
      <c r="B35" s="1" t="s">
        <v>10</v>
      </c>
      <c r="C35" s="3">
        <v>2.1</v>
      </c>
      <c r="D35" s="3">
        <v>7</v>
      </c>
      <c r="E35" s="10">
        <f t="shared" si="6"/>
        <v>17568.600000000002</v>
      </c>
      <c r="F35" s="10">
        <f>D35*E35</f>
        <v>122980.20000000001</v>
      </c>
    </row>
    <row r="36" spans="2:6" x14ac:dyDescent="0.25">
      <c r="B36" s="1" t="s">
        <v>17</v>
      </c>
      <c r="C36" s="3">
        <v>1.6</v>
      </c>
      <c r="D36" s="3">
        <v>1</v>
      </c>
      <c r="E36" s="10">
        <f t="shared" si="6"/>
        <v>13385.6</v>
      </c>
      <c r="F36" s="10">
        <f t="shared" si="7"/>
        <v>13385.6</v>
      </c>
    </row>
    <row r="37" spans="2:6" x14ac:dyDescent="0.25">
      <c r="B37" s="11" t="s">
        <v>7</v>
      </c>
      <c r="C37" s="6"/>
      <c r="D37" s="6">
        <f>SUM(D32:D36)</f>
        <v>11</v>
      </c>
      <c r="E37" s="12">
        <f>SUM(E32:E36)</f>
        <v>89516.200000000012</v>
      </c>
      <c r="F37" s="12">
        <f>F32+F33+F34+F35+F36</f>
        <v>194927.80000000002</v>
      </c>
    </row>
    <row r="38" spans="2:6" x14ac:dyDescent="0.25">
      <c r="B38" s="13" t="s">
        <v>4</v>
      </c>
      <c r="C38" s="7"/>
      <c r="D38" s="7">
        <f>D14+D19+D24+D30+D37</f>
        <v>25</v>
      </c>
      <c r="E38" s="14">
        <f>E14+E19+E24+E30+E37</f>
        <v>334640</v>
      </c>
      <c r="F38" s="14">
        <f>F14+F19+F24+F30+F37</f>
        <v>475188.80000000005</v>
      </c>
    </row>
  </sheetData>
  <mergeCells count="12">
    <mergeCell ref="B31:F31"/>
    <mergeCell ref="D1:F1"/>
    <mergeCell ref="D2:F2"/>
    <mergeCell ref="D3:F3"/>
    <mergeCell ref="D4:F4"/>
    <mergeCell ref="B6:F6"/>
    <mergeCell ref="B7:F7"/>
    <mergeCell ref="B8:F8"/>
    <mergeCell ref="E10:F10"/>
    <mergeCell ref="B15:F15"/>
    <mergeCell ref="B20:F20"/>
    <mergeCell ref="B25:F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2020-09-02T12:04:17Z</dcterms:modified>
</cp:coreProperties>
</file>