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3 год\Уточнение 6\"/>
    </mc:Choice>
  </mc:AlternateContent>
  <xr:revisionPtr revIDLastSave="0" documentId="13_ncr:1_{3FC1EDBC-CB8E-4A62-A18D-13842D65EE74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 заимствований 2022-2024" sheetId="1" r:id="rId1"/>
  </sheets>
  <definedNames>
    <definedName name="_xlnm.Print_Area" localSheetId="0">'пр заимствований 2022-2024'!$A$1:$E$41</definedName>
  </definedNames>
  <calcPr calcId="191029"/>
</workbook>
</file>

<file path=xl/calcChain.xml><?xml version="1.0" encoding="utf-8"?>
<calcChain xmlns="http://schemas.openxmlformats.org/spreadsheetml/2006/main">
  <c r="C35" i="1" l="1"/>
  <c r="C25" i="1"/>
  <c r="D35" i="1" l="1"/>
  <c r="C28" i="1"/>
  <c r="D25" i="1"/>
  <c r="C36" i="1"/>
  <c r="D36" i="1" l="1"/>
  <c r="D28" i="1" l="1"/>
  <c r="C38" i="1"/>
  <c r="E38" i="1"/>
  <c r="D38" i="1"/>
  <c r="E28" i="1"/>
</calcChain>
</file>

<file path=xl/sharedStrings.xml><?xml version="1.0" encoding="utf-8"?>
<sst xmlns="http://schemas.openxmlformats.org/spreadsheetml/2006/main" count="40" uniqueCount="29">
  <si>
    <t>I. Привлечение заимствований</t>
  </si>
  <si>
    <t>Ед. измерения: тыс. рублей</t>
  </si>
  <si>
    <t>№ п/п</t>
  </si>
  <si>
    <t>Виды заимствований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</si>
  <si>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</si>
  <si>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</si>
  <si>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</si>
  <si>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</si>
  <si>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</si>
  <si>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</si>
  <si>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</si>
  <si>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2023 год</t>
  </si>
  <si>
    <t>к решению Совета депутатов</t>
  </si>
  <si>
    <t>городского округа Истра Московской области</t>
  </si>
  <si>
    <t>2024 год</t>
  </si>
  <si>
    <t>Кредитные договоры и соглашения, заключенные от имени  городского округа Истра в валюте РФ</t>
  </si>
  <si>
    <t>Бюджетные кредиты, полученные от других бюджетов бюджетной системы Российской Федерации в валюте РФ</t>
  </si>
  <si>
    <t>в том числе: бюджетный кредит на пополнение остатка средств на едином счете бюджета</t>
  </si>
  <si>
    <t>на 2023 год и плановый период 2024 и 2025 годов</t>
  </si>
  <si>
    <t>2025 год</t>
  </si>
  <si>
    <t xml:space="preserve">Начальник управления по финансам и казначейству </t>
  </si>
  <si>
    <t xml:space="preserve">  О.В. Демченко</t>
  </si>
  <si>
    <t xml:space="preserve">"О бюджете городского округа Истра на 2023 год </t>
  </si>
  <si>
    <t xml:space="preserve"> и  плановый период 2024 и 2025 годов"</t>
  </si>
  <si>
    <t>Приложение №  9</t>
  </si>
  <si>
    <t xml:space="preserve">от 09.12.2022 года      №  1/15     </t>
  </si>
  <si>
    <t>"О внесении изменений в Решение Совета депутатов городского округа Истра на 2022 год и плановые период 2023 и 2024 год
"О бюджете городского округа Истра на 2023 год и плановый" период 2024 и 2025 годов"</t>
  </si>
  <si>
    <t xml:space="preserve">от  19.04.2023  № 3/3 </t>
  </si>
  <si>
    <t xml:space="preserve">Приложение № 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</si>
</sst>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" fillId="0" borderId="0" xfId="0" applyFont="1" applyAlignment="1">
      <alignment vertical="top" wrapText="1"/>
    </xf>
    <xf numFmtId="164" fontId="28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K42"/>
  <sheetViews>
    <sheetView tabSelected="1" view="pageBreakPreview" zoomScaleNormal="100" zoomScaleSheetLayoutView="100" workbookViewId="0">
      <selection activeCell="C36" sqref="C36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0" width="9.140625" style="1"/>
    <col min="11" max="11" width="54.28515625" style="1" customWidth="1"/>
    <col min="12" max="16384" width="9.140625" style="1"/>
  </cols>
  <sheetData>
    <row r="1" spans="2:5" x14ac:dyDescent="0.2">
      <c r="C1" s="23" t="s">
        <v>28</v>
      </c>
      <c r="D1" s="23"/>
      <c r="E1" s="23"/>
    </row>
    <row r="2" spans="2:5" x14ac:dyDescent="0.2">
      <c r="C2" s="23" t="s">
        <v>12</v>
      </c>
      <c r="D2" s="23"/>
      <c r="E2" s="23"/>
    </row>
    <row r="3" spans="2:5" x14ac:dyDescent="0.2">
      <c r="C3" s="23" t="s">
        <v>13</v>
      </c>
      <c r="D3" s="23"/>
      <c r="E3" s="23"/>
    </row>
    <row r="4" spans="2:5" x14ac:dyDescent="0.2">
      <c r="C4" s="23" t="s">
        <v>27</v>
      </c>
      <c r="D4" s="23"/>
      <c r="E4" s="23"/>
    </row>
    <row r="5" spans="2:5" ht="12.75" customHeight="1" x14ac:dyDescent="0.2">
      <c r="C5" s="24" t="s">
        <v>26</v>
      </c>
      <c r="D5" s="24"/>
      <c r="E5" s="24"/>
    </row>
    <row r="6" spans="2:5" ht="38.25" customHeight="1" x14ac:dyDescent="0.2">
      <c r="C6" s="24"/>
      <c r="D6" s="24"/>
      <c r="E6" s="24"/>
    </row>
    <row r="9" spans="2:5" x14ac:dyDescent="0.2">
      <c r="C9" s="23" t="s">
        <v>24</v>
      </c>
      <c r="D9" s="23"/>
      <c r="E9" s="23"/>
    </row>
    <row r="10" spans="2:5" x14ac:dyDescent="0.2">
      <c r="C10" s="23" t="s">
        <v>12</v>
      </c>
      <c r="D10" s="23"/>
      <c r="E10" s="23"/>
    </row>
    <row r="11" spans="2:5" x14ac:dyDescent="0.2">
      <c r="C11" s="23" t="s">
        <v>13</v>
      </c>
      <c r="D11" s="23"/>
      <c r="E11" s="23"/>
    </row>
    <row r="12" spans="2:5" x14ac:dyDescent="0.2">
      <c r="C12" s="23" t="s">
        <v>25</v>
      </c>
      <c r="D12" s="23"/>
      <c r="E12" s="23"/>
    </row>
    <row r="13" spans="2:5" ht="13.15" customHeight="1" x14ac:dyDescent="0.2">
      <c r="B13" s="13"/>
      <c r="C13" s="24" t="s">
        <v>22</v>
      </c>
      <c r="D13" s="24"/>
      <c r="E13" s="24"/>
    </row>
    <row r="14" spans="2:5" x14ac:dyDescent="0.2">
      <c r="B14" s="13"/>
      <c r="C14" s="24" t="s">
        <v>23</v>
      </c>
      <c r="D14" s="24"/>
      <c r="E14" s="24"/>
    </row>
    <row r="15" spans="2:5" x14ac:dyDescent="0.2">
      <c r="C15" s="2"/>
    </row>
    <row r="17" spans="1:11" s="15" customFormat="1" ht="16.5" customHeight="1" x14ac:dyDescent="0.25">
      <c r="A17" s="25" t="s">
        <v>10</v>
      </c>
      <c r="B17" s="25"/>
      <c r="C17" s="25"/>
      <c r="D17" s="25"/>
      <c r="E17" s="25"/>
    </row>
    <row r="18" spans="1:11" s="15" customFormat="1" ht="19.7" customHeight="1" x14ac:dyDescent="0.25">
      <c r="A18" s="25" t="s">
        <v>18</v>
      </c>
      <c r="B18" s="25"/>
      <c r="C18" s="25"/>
      <c r="D18" s="25"/>
      <c r="E18" s="25"/>
    </row>
    <row r="19" spans="1:11" x14ac:dyDescent="0.2">
      <c r="A19" s="32"/>
      <c r="B19" s="32"/>
      <c r="C19" s="32"/>
    </row>
    <row r="20" spans="1:11" ht="13.5" customHeight="1" x14ac:dyDescent="0.25">
      <c r="A20" s="28" t="s">
        <v>0</v>
      </c>
      <c r="B20" s="28"/>
      <c r="C20" s="28"/>
      <c r="D20" s="28"/>
      <c r="E20" s="28"/>
    </row>
    <row r="21" spans="1:11" ht="13.5" x14ac:dyDescent="0.25">
      <c r="A21" s="3"/>
      <c r="B21" s="3"/>
      <c r="C21" s="3"/>
    </row>
    <row r="22" spans="1:11" ht="12.75" customHeight="1" x14ac:dyDescent="0.2">
      <c r="A22" s="1" t="s">
        <v>1</v>
      </c>
      <c r="B22" s="4"/>
      <c r="C22" s="10"/>
    </row>
    <row r="23" spans="1:11" x14ac:dyDescent="0.2">
      <c r="A23" s="29" t="s">
        <v>2</v>
      </c>
      <c r="B23" s="29" t="s">
        <v>3</v>
      </c>
      <c r="C23" s="31" t="s">
        <v>6</v>
      </c>
      <c r="D23" s="31"/>
      <c r="E23" s="31"/>
    </row>
    <row r="24" spans="1:11" ht="21.75" customHeight="1" x14ac:dyDescent="0.2">
      <c r="A24" s="30"/>
      <c r="B24" s="30"/>
      <c r="C24" s="5" t="s">
        <v>11</v>
      </c>
      <c r="D24" s="14" t="s">
        <v>14</v>
      </c>
      <c r="E24" s="14" t="s">
        <v>19</v>
      </c>
      <c r="K24" s="26"/>
    </row>
    <row r="25" spans="1:11" ht="42" customHeight="1" x14ac:dyDescent="0.2">
      <c r="A25" s="5">
        <v>1</v>
      </c>
      <c r="B25" s="11" t="s">
        <v>15</v>
      </c>
      <c r="C25" s="16">
        <f>43333.332+396208.2+300000+190279.7+386934.41+99000+625.25406+210000+200000</f>
        <v>1826380.8960599999</v>
      </c>
      <c r="D25" s="17">
        <f>10714.87803+396208.2+300000+190279.7+386934.41+625.25406</f>
        <v>1284762.4420899998</v>
      </c>
      <c r="E25" s="17">
        <v>0</v>
      </c>
      <c r="K25" s="26"/>
    </row>
    <row r="26" spans="1:11" ht="30" customHeight="1" x14ac:dyDescent="0.2">
      <c r="A26" s="5">
        <v>2</v>
      </c>
      <c r="B26" s="11" t="s">
        <v>16</v>
      </c>
      <c r="C26" s="16">
        <v>84015.918220000007</v>
      </c>
      <c r="D26" s="17">
        <v>0</v>
      </c>
      <c r="E26" s="17">
        <v>0</v>
      </c>
      <c r="K26" s="21"/>
    </row>
    <row r="27" spans="1:11" ht="30" customHeight="1" x14ac:dyDescent="0.2">
      <c r="A27" s="5"/>
      <c r="B27" s="11" t="s">
        <v>17</v>
      </c>
      <c r="C27" s="16">
        <v>84015.918220000007</v>
      </c>
      <c r="D27" s="17"/>
      <c r="E27" s="17"/>
    </row>
    <row r="28" spans="1:11" s="4" customFormat="1" ht="13.5" x14ac:dyDescent="0.25">
      <c r="A28" s="6"/>
      <c r="B28" s="7" t="s">
        <v>4</v>
      </c>
      <c r="C28" s="18">
        <f>SUM(C25:C26)</f>
        <v>1910396.81428</v>
      </c>
      <c r="D28" s="18">
        <f t="shared" ref="D28:E28" si="0">SUM(D25:D26)</f>
        <v>1284762.4420899998</v>
      </c>
      <c r="E28" s="18">
        <f t="shared" si="0"/>
        <v>0</v>
      </c>
    </row>
    <row r="30" spans="1:11" ht="13.5" customHeight="1" x14ac:dyDescent="0.25">
      <c r="A30" s="28" t="s">
        <v>5</v>
      </c>
      <c r="B30" s="28"/>
      <c r="C30" s="28"/>
      <c r="D30" s="28"/>
      <c r="E30" s="28"/>
    </row>
    <row r="31" spans="1:11" ht="13.5" x14ac:dyDescent="0.25">
      <c r="A31" s="3"/>
      <c r="B31" s="3"/>
      <c r="C31" s="3"/>
    </row>
    <row r="32" spans="1:11" x14ac:dyDescent="0.2">
      <c r="A32" s="1" t="s">
        <v>1</v>
      </c>
    </row>
    <row r="33" spans="1:11" ht="22.5" customHeight="1" x14ac:dyDescent="0.2">
      <c r="A33" s="29" t="s">
        <v>2</v>
      </c>
      <c r="B33" s="29" t="s">
        <v>3</v>
      </c>
      <c r="C33" s="31" t="s">
        <v>7</v>
      </c>
      <c r="D33" s="31"/>
      <c r="E33" s="31"/>
    </row>
    <row r="34" spans="1:11" ht="30" customHeight="1" x14ac:dyDescent="0.2">
      <c r="A34" s="30"/>
      <c r="B34" s="30"/>
      <c r="C34" s="5" t="s">
        <v>11</v>
      </c>
      <c r="D34" s="14" t="s">
        <v>14</v>
      </c>
      <c r="E34" s="14" t="s">
        <v>19</v>
      </c>
      <c r="K34" s="27"/>
    </row>
    <row r="35" spans="1:11" ht="25.5" x14ac:dyDescent="0.2">
      <c r="A35" s="5">
        <v>1</v>
      </c>
      <c r="B35" s="12" t="s">
        <v>15</v>
      </c>
      <c r="C35" s="16">
        <f>396208.2+300000+190279.7+210000+200000</f>
        <v>1296487.8999999999</v>
      </c>
      <c r="D35" s="17">
        <f>396208.2+300000+190279.7+386934.41+99000+625.25406</f>
        <v>1373047.5640599998</v>
      </c>
      <c r="E35" s="17">
        <v>54048.2</v>
      </c>
      <c r="K35" s="27"/>
    </row>
    <row r="36" spans="1:11" ht="30.75" customHeight="1" x14ac:dyDescent="0.2">
      <c r="A36" s="5">
        <v>2</v>
      </c>
      <c r="B36" s="11" t="s">
        <v>16</v>
      </c>
      <c r="C36" s="16">
        <f>84015.91822</f>
        <v>84015.918220000007</v>
      </c>
      <c r="D36" s="17">
        <f>99000</f>
        <v>99000</v>
      </c>
      <c r="E36" s="17">
        <v>99000</v>
      </c>
    </row>
    <row r="37" spans="1:11" ht="30.75" customHeight="1" x14ac:dyDescent="0.2">
      <c r="A37" s="5"/>
      <c r="B37" s="11" t="s">
        <v>17</v>
      </c>
      <c r="C37" s="16">
        <v>84015.918220000007</v>
      </c>
      <c r="D37" s="17">
        <v>99000</v>
      </c>
      <c r="E37" s="17">
        <v>99000</v>
      </c>
    </row>
    <row r="38" spans="1:11" s="9" customFormat="1" ht="13.5" x14ac:dyDescent="0.25">
      <c r="A38" s="6"/>
      <c r="B38" s="6" t="s">
        <v>8</v>
      </c>
      <c r="C38" s="19">
        <f>SUM(C35:C36)</f>
        <v>1380503.81822</v>
      </c>
      <c r="D38" s="19">
        <f>SUM(D35:D36)</f>
        <v>1472047.5640599998</v>
      </c>
      <c r="E38" s="19">
        <f>SUM(E35:E36)</f>
        <v>153048.20000000001</v>
      </c>
    </row>
    <row r="39" spans="1:11" x14ac:dyDescent="0.2">
      <c r="C39" s="8"/>
    </row>
    <row r="40" spans="1:11" ht="15" x14ac:dyDescent="0.25">
      <c r="B40" s="15" t="s">
        <v>20</v>
      </c>
      <c r="C40" s="15"/>
      <c r="D40" s="15"/>
      <c r="E40" s="15"/>
    </row>
    <row r="41" spans="1:11" ht="15" x14ac:dyDescent="0.25">
      <c r="B41" s="15" t="s">
        <v>9</v>
      </c>
      <c r="C41" s="22"/>
      <c r="D41" s="15"/>
      <c r="E41" s="20" t="s">
        <v>21</v>
      </c>
    </row>
    <row r="42" spans="1:11" x14ac:dyDescent="0.2">
      <c r="C42" s="8"/>
    </row>
  </sheetData>
  <mergeCells count="24">
    <mergeCell ref="K24:K25"/>
    <mergeCell ref="K34:K35"/>
    <mergeCell ref="C13:E13"/>
    <mergeCell ref="C14:E14"/>
    <mergeCell ref="A17:E17"/>
    <mergeCell ref="A20:E20"/>
    <mergeCell ref="A30:E30"/>
    <mergeCell ref="A33:A34"/>
    <mergeCell ref="B33:B34"/>
    <mergeCell ref="C33:E33"/>
    <mergeCell ref="A19:C19"/>
    <mergeCell ref="A23:A24"/>
    <mergeCell ref="B23:B24"/>
    <mergeCell ref="C23:E23"/>
    <mergeCell ref="C9:E9"/>
    <mergeCell ref="C10:E10"/>
    <mergeCell ref="C11:E11"/>
    <mergeCell ref="C12:E12"/>
    <mergeCell ref="A18:E18"/>
    <mergeCell ref="C1:E1"/>
    <mergeCell ref="C2:E2"/>
    <mergeCell ref="C3:E3"/>
    <mergeCell ref="C4:E4"/>
    <mergeCell ref="C5:E6"/>
  </mergeCells>
  <pageMargins left="0.78740157480314965" right="0.51181102362204722" top="0.35433070866141736" bottom="0.31496062992125984" header="0.31496062992125984" footer="0.31496062992125984"/>
  <pageSetup paperSize="9" scale="81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заимствований 2022-2024</vt:lpstr>
      <vt:lpstr>'пр заимствований 2022-2024'!Область_печати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2023-11-09T10:47:33Z</cp:lastPrinted>
  <dcterms:created xsi:type="dcterms:W3CDTF">2017-11-15T18:49:41Z</dcterms:created>
  <dcterms:modified xsi:type="dcterms:W3CDTF">2023-11-09T11:44:54Z</dcterms:modified>
</cp:coreProperties>
</file>